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3.inside.mhlw.go.jp\課室領域3\12204500_社会・援護局障害保健福祉部　障害児・発達障害者支援室\障害児支援係\事務連・通知等\【R03発出】事務連・通知等\220228_【事務連絡】障害児通所支援における定員超過減算の取扱いについて【会計検査院処置要求対応】\"/>
    </mc:Choice>
  </mc:AlternateContent>
  <bookViews>
    <workbookView xWindow="10500" yWindow="-15" windowWidth="10545" windowHeight="12525" tabRatio="615"/>
  </bookViews>
  <sheets>
    <sheet name="様式" sheetId="28" r:id="rId1"/>
    <sheet name="記載例・表示内容の説明" sheetId="29" r:id="rId2"/>
  </sheets>
  <definedNames>
    <definedName name="_xlnm.Print_Area" localSheetId="1">記載例・表示内容の説明!$A$1:$T$27</definedName>
    <definedName name="_xlnm.Print_Area" localSheetId="0">様式!$A$1:$S$25</definedName>
  </definedNames>
  <calcPr calcId="162913"/>
</workbook>
</file>

<file path=xl/calcChain.xml><?xml version="1.0" encoding="utf-8"?>
<calcChain xmlns="http://schemas.openxmlformats.org/spreadsheetml/2006/main">
  <c r="H22" i="28" l="1"/>
  <c r="S24" i="29" l="1"/>
  <c r="R24" i="29"/>
  <c r="Q24" i="29"/>
  <c r="P24" i="29"/>
  <c r="O24" i="29"/>
  <c r="H24" i="29"/>
  <c r="S22" i="28"/>
  <c r="R22" i="28"/>
  <c r="Q22" i="28"/>
  <c r="P22" i="28"/>
  <c r="O22" i="28"/>
  <c r="N22" i="28"/>
  <c r="M22" i="28"/>
  <c r="K22" i="28"/>
  <c r="J22" i="28"/>
  <c r="I22" i="28"/>
  <c r="P18" i="29"/>
  <c r="S22" i="29"/>
  <c r="R22" i="29"/>
  <c r="Q22" i="29"/>
  <c r="P22" i="29"/>
  <c r="O22" i="29"/>
  <c r="N22" i="29"/>
  <c r="M22" i="29"/>
  <c r="L22" i="29"/>
  <c r="K22" i="29"/>
  <c r="J22" i="29"/>
  <c r="I22" i="29"/>
  <c r="H22" i="29"/>
  <c r="G22" i="29"/>
  <c r="F22" i="29"/>
  <c r="H23" i="29" s="1"/>
  <c r="E22" i="29"/>
  <c r="S21" i="29"/>
  <c r="R21" i="29"/>
  <c r="Q21" i="29"/>
  <c r="P21" i="29"/>
  <c r="O21" i="29"/>
  <c r="N21" i="29"/>
  <c r="M21" i="29"/>
  <c r="L21" i="29"/>
  <c r="K21" i="29"/>
  <c r="J21" i="29"/>
  <c r="I21" i="29"/>
  <c r="H21" i="29"/>
  <c r="G21" i="29"/>
  <c r="F21" i="29"/>
  <c r="E21" i="29"/>
  <c r="S18" i="29"/>
  <c r="R18" i="29"/>
  <c r="Q18" i="29"/>
  <c r="O18" i="29"/>
  <c r="N18" i="29"/>
  <c r="M18" i="29"/>
  <c r="L18" i="29"/>
  <c r="K18" i="29"/>
  <c r="J18" i="29"/>
  <c r="I18" i="29"/>
  <c r="H18" i="29"/>
  <c r="M15" i="29"/>
  <c r="K16" i="28"/>
  <c r="L16" i="28"/>
  <c r="S23" i="29" l="1"/>
  <c r="P23" i="29"/>
  <c r="O23" i="29"/>
  <c r="K23" i="29"/>
  <c r="K24" i="29" s="1"/>
  <c r="L23" i="29"/>
  <c r="L24" i="29" s="1"/>
  <c r="N24" i="29"/>
  <c r="J23" i="29"/>
  <c r="J24" i="29" s="1"/>
  <c r="N23" i="29"/>
  <c r="R23" i="29"/>
  <c r="M23" i="29"/>
  <c r="M24" i="29" s="1"/>
  <c r="Q23" i="29"/>
  <c r="I23" i="29"/>
  <c r="I24" i="29" s="1"/>
  <c r="H16" i="28"/>
  <c r="H20" i="28"/>
  <c r="S20" i="28"/>
  <c r="R20" i="28"/>
  <c r="Q20" i="28"/>
  <c r="P20" i="28"/>
  <c r="S21" i="28" s="1"/>
  <c r="O20" i="28"/>
  <c r="N20" i="28"/>
  <c r="M20" i="28"/>
  <c r="P21" i="28" s="1"/>
  <c r="L20" i="28"/>
  <c r="K20" i="28"/>
  <c r="J20" i="28"/>
  <c r="I20" i="28"/>
  <c r="G20" i="28"/>
  <c r="F20" i="28"/>
  <c r="E20" i="28"/>
  <c r="S19" i="28"/>
  <c r="R19" i="28"/>
  <c r="Q19" i="28"/>
  <c r="P19" i="28"/>
  <c r="O19" i="28"/>
  <c r="N19" i="28"/>
  <c r="M19" i="28"/>
  <c r="L19" i="28"/>
  <c r="K19" i="28"/>
  <c r="J19" i="28"/>
  <c r="I19" i="28"/>
  <c r="H19" i="28"/>
  <c r="G19" i="28"/>
  <c r="F19" i="28"/>
  <c r="E19" i="28"/>
  <c r="S16" i="28"/>
  <c r="R16" i="28"/>
  <c r="Q16" i="28"/>
  <c r="P16" i="28"/>
  <c r="O16" i="28"/>
  <c r="N16" i="28"/>
  <c r="M16" i="28"/>
  <c r="J16" i="28"/>
  <c r="I16" i="28"/>
  <c r="M13" i="28"/>
  <c r="Q21" i="28" l="1"/>
  <c r="M21" i="28"/>
  <c r="L21" i="28"/>
  <c r="L22" i="28" s="1"/>
  <c r="J21" i="28"/>
  <c r="K21" i="28"/>
  <c r="H21" i="28"/>
  <c r="I21" i="28"/>
  <c r="O21" i="28"/>
  <c r="N21" i="28"/>
  <c r="R21" i="28"/>
</calcChain>
</file>

<file path=xl/sharedStrings.xml><?xml version="1.0" encoding="utf-8"?>
<sst xmlns="http://schemas.openxmlformats.org/spreadsheetml/2006/main" count="99" uniqueCount="51">
  <si>
    <t>1月</t>
  </si>
  <si>
    <t>1月</t>
    <rPh sb="1" eb="2">
      <t>ガツ</t>
    </rPh>
    <phoneticPr fontId="3"/>
  </si>
  <si>
    <t>2月</t>
  </si>
  <si>
    <t>2月</t>
    <rPh sb="1" eb="2">
      <t>ガツ</t>
    </rPh>
    <phoneticPr fontId="3"/>
  </si>
  <si>
    <t>3月</t>
  </si>
  <si>
    <t>4月</t>
  </si>
  <si>
    <t>5月</t>
  </si>
  <si>
    <t>6月</t>
  </si>
  <si>
    <t>7月</t>
  </si>
  <si>
    <t>8月</t>
  </si>
  <si>
    <t>9月</t>
  </si>
  <si>
    <t>10月</t>
  </si>
  <si>
    <t>11月</t>
  </si>
  <si>
    <t>12月</t>
  </si>
  <si>
    <t>利用定員（人）</t>
    <rPh sb="0" eb="2">
      <t>リヨウ</t>
    </rPh>
    <rPh sb="2" eb="4">
      <t>テイイン</t>
    </rPh>
    <rPh sb="5" eb="6">
      <t>ニン</t>
    </rPh>
    <phoneticPr fontId="3"/>
  </si>
  <si>
    <t>開所日数（日）</t>
    <rPh sb="0" eb="2">
      <t>カイショ</t>
    </rPh>
    <rPh sb="2" eb="4">
      <t>ニッスウ</t>
    </rPh>
    <rPh sb="5" eb="6">
      <t>ニチ</t>
    </rPh>
    <phoneticPr fontId="3"/>
  </si>
  <si>
    <t>障害児通所支援事業所における定員超過利用減算対象確認シート</t>
  </si>
  <si>
    <t>年度分　　</t>
    <rPh sb="0" eb="3">
      <t>ネンドブン</t>
    </rPh>
    <phoneticPr fontId="3"/>
  </si>
  <si>
    <t>事業所名</t>
    <rPh sb="0" eb="3">
      <t>ジギョウショ</t>
    </rPh>
    <rPh sb="3" eb="4">
      <t>メイ</t>
    </rPh>
    <phoneticPr fontId="3"/>
  </si>
  <si>
    <t>提供サービス名</t>
    <rPh sb="0" eb="2">
      <t>テイキョウ</t>
    </rPh>
    <rPh sb="6" eb="7">
      <t>メイ</t>
    </rPh>
    <phoneticPr fontId="3"/>
  </si>
  <si>
    <t>提供単位（単位分けを行っている場合のみ記入）</t>
    <rPh sb="0" eb="2">
      <t>テイキョウ</t>
    </rPh>
    <rPh sb="2" eb="4">
      <t>タンイ</t>
    </rPh>
    <rPh sb="5" eb="7">
      <t>タンイ</t>
    </rPh>
    <rPh sb="7" eb="8">
      <t>ワ</t>
    </rPh>
    <rPh sb="10" eb="11">
      <t>オコナ</t>
    </rPh>
    <rPh sb="15" eb="17">
      <t>バアイ</t>
    </rPh>
    <rPh sb="19" eb="21">
      <t>キニュウ</t>
    </rPh>
    <phoneticPr fontId="3"/>
  </si>
  <si>
    <t>過去3月間の延べ利用者数（人）</t>
    <rPh sb="0" eb="2">
      <t>カコ</t>
    </rPh>
    <rPh sb="3" eb="4">
      <t>ツキ</t>
    </rPh>
    <rPh sb="4" eb="5">
      <t>カン</t>
    </rPh>
    <rPh sb="6" eb="7">
      <t>ノ</t>
    </rPh>
    <rPh sb="8" eb="11">
      <t>リヨウシャ</t>
    </rPh>
    <rPh sb="11" eb="12">
      <t>スウ</t>
    </rPh>
    <rPh sb="13" eb="14">
      <t>ニン</t>
    </rPh>
    <phoneticPr fontId="3"/>
  </si>
  <si>
    <t>前年度</t>
    <rPh sb="0" eb="3">
      <t>ゼンネンド</t>
    </rPh>
    <phoneticPr fontId="3"/>
  </si>
  <si>
    <t>年度</t>
    <rPh sb="0" eb="2">
      <t>ネンド</t>
    </rPh>
    <phoneticPr fontId="3"/>
  </si>
  <si>
    <t>①</t>
    <phoneticPr fontId="3"/>
  </si>
  <si>
    <t>②</t>
    <phoneticPr fontId="3"/>
  </si>
  <si>
    <t>③</t>
    <phoneticPr fontId="3"/>
  </si>
  <si>
    <t>④</t>
    <phoneticPr fontId="3"/>
  </si>
  <si>
    <t>⑤</t>
    <phoneticPr fontId="3"/>
  </si>
  <si>
    <t>⑥</t>
    <phoneticPr fontId="3"/>
  </si>
  <si>
    <t>⑦</t>
    <phoneticPr fontId="3"/>
  </si>
  <si>
    <t>⑧</t>
    <phoneticPr fontId="3"/>
  </si>
  <si>
    <r>
      <t>延べ利用者数（人）</t>
    </r>
    <r>
      <rPr>
        <sz val="8"/>
        <color theme="1"/>
        <rFont val="ＤＦ特太ゴシック体"/>
        <family val="3"/>
        <charset val="128"/>
      </rPr>
      <t>（注１）</t>
    </r>
    <rPh sb="0" eb="1">
      <t>ノ</t>
    </rPh>
    <rPh sb="2" eb="5">
      <t>リヨウシャ</t>
    </rPh>
    <rPh sb="5" eb="6">
      <t>スウ</t>
    </rPh>
    <rPh sb="7" eb="8">
      <t>ニン</t>
    </rPh>
    <phoneticPr fontId="3"/>
  </si>
  <si>
    <r>
      <t>受入可能延べ利用者数（人）</t>
    </r>
    <r>
      <rPr>
        <sz val="8"/>
        <color theme="1"/>
        <rFont val="ＤＦ特太ゴシック体"/>
        <family val="3"/>
        <charset val="128"/>
      </rPr>
      <t>（注２）</t>
    </r>
    <rPh sb="0" eb="2">
      <t>ウケイレ</t>
    </rPh>
    <rPh sb="2" eb="4">
      <t>カノウ</t>
    </rPh>
    <rPh sb="4" eb="5">
      <t>ノ</t>
    </rPh>
    <rPh sb="6" eb="9">
      <t>リヨウシャ</t>
    </rPh>
    <rPh sb="9" eb="10">
      <t>スウ</t>
    </rPh>
    <rPh sb="11" eb="12">
      <t>ニン</t>
    </rPh>
    <rPh sb="14" eb="15">
      <t>チュウ</t>
    </rPh>
    <phoneticPr fontId="3"/>
  </si>
  <si>
    <t>過去3月間の受入可能延べ利用者の合計数（人）</t>
    <rPh sb="0" eb="2">
      <t>カコ</t>
    </rPh>
    <rPh sb="3" eb="4">
      <t>ツキ</t>
    </rPh>
    <rPh sb="4" eb="5">
      <t>カン</t>
    </rPh>
    <rPh sb="6" eb="8">
      <t>ウケイレ</t>
    </rPh>
    <rPh sb="8" eb="10">
      <t>カノウ</t>
    </rPh>
    <rPh sb="10" eb="11">
      <t>ノ</t>
    </rPh>
    <rPh sb="12" eb="15">
      <t>リヨウシャ</t>
    </rPh>
    <rPh sb="16" eb="18">
      <t>ゴウケイ</t>
    </rPh>
    <rPh sb="18" eb="19">
      <t>スウ</t>
    </rPh>
    <rPh sb="20" eb="21">
      <t>ニン</t>
    </rPh>
    <phoneticPr fontId="3"/>
  </si>
  <si>
    <t>利用定員×開所日数
（③×④）</t>
    <rPh sb="0" eb="2">
      <t>リヨウ</t>
    </rPh>
    <rPh sb="2" eb="4">
      <t>テイイン</t>
    </rPh>
    <rPh sb="5" eb="7">
      <t>カイショ</t>
    </rPh>
    <rPh sb="7" eb="9">
      <t>ニッスウ</t>
    </rPh>
    <phoneticPr fontId="3"/>
  </si>
  <si>
    <t>定員超過利用減算の算定の要否
（②＞⑦＝減算必要）</t>
    <rPh sb="0" eb="2">
      <t>テイイン</t>
    </rPh>
    <rPh sb="2" eb="4">
      <t>チョウカ</t>
    </rPh>
    <rPh sb="4" eb="6">
      <t>リヨウ</t>
    </rPh>
    <rPh sb="6" eb="8">
      <t>ゲンサン</t>
    </rPh>
    <rPh sb="9" eb="11">
      <t>サンテイ</t>
    </rPh>
    <rPh sb="12" eb="14">
      <t>ヨウヒ</t>
    </rPh>
    <rPh sb="20" eb="22">
      <t>ゲンサン</t>
    </rPh>
    <rPh sb="22" eb="24">
      <t>ヒツヨウ</t>
    </rPh>
    <phoneticPr fontId="3"/>
  </si>
  <si>
    <t>（注２）利用定員が12人以上の場合：「⑤×（125／100）」、「11人以下の場合：（③＋3）×④」</t>
    <rPh sb="1" eb="2">
      <t>チュウ</t>
    </rPh>
    <rPh sb="4" eb="6">
      <t>リヨウ</t>
    </rPh>
    <rPh sb="6" eb="8">
      <t>テイイン</t>
    </rPh>
    <rPh sb="11" eb="12">
      <t>ニン</t>
    </rPh>
    <rPh sb="12" eb="14">
      <t>イジョウ</t>
    </rPh>
    <rPh sb="15" eb="17">
      <t>バアイ</t>
    </rPh>
    <rPh sb="35" eb="36">
      <t>ニン</t>
    </rPh>
    <rPh sb="36" eb="38">
      <t>イカ</t>
    </rPh>
    <rPh sb="39" eb="41">
      <t>バアイ</t>
    </rPh>
    <phoneticPr fontId="3"/>
  </si>
  <si>
    <t>令和</t>
    <rPh sb="0" eb="2">
      <t>レイワ</t>
    </rPh>
    <phoneticPr fontId="3"/>
  </si>
  <si>
    <t>○○事業所</t>
    <rPh sb="2" eb="5">
      <t>ジギョウショ</t>
    </rPh>
    <phoneticPr fontId="3"/>
  </si>
  <si>
    <t>児童発達支援及び放課後等デイサービス（多機能型）</t>
    <rPh sb="0" eb="2">
      <t>ジドウ</t>
    </rPh>
    <rPh sb="2" eb="4">
      <t>ハッタツ</t>
    </rPh>
    <rPh sb="4" eb="6">
      <t>シエン</t>
    </rPh>
    <rPh sb="6" eb="7">
      <t>オヨ</t>
    </rPh>
    <rPh sb="8" eb="11">
      <t>ホウカゴ</t>
    </rPh>
    <rPh sb="11" eb="12">
      <t>トウ</t>
    </rPh>
    <rPh sb="19" eb="23">
      <t>タキノウガタ</t>
    </rPh>
    <phoneticPr fontId="3"/>
  </si>
  <si>
    <t>単位１</t>
    <rPh sb="0" eb="2">
      <t>タンイ</t>
    </rPh>
    <phoneticPr fontId="3"/>
  </si>
  <si>
    <t>　</t>
    <phoneticPr fontId="3"/>
  </si>
  <si>
    <t>※　本シートを作成する「定員超過が生じた場合」は、１日でも利用定員を超過した日があるときも含み、また、災害等やむを得ない事由により定員超過となっている場合も含めるものとする。</t>
    <rPh sb="2" eb="3">
      <t>ホン</t>
    </rPh>
    <rPh sb="7" eb="9">
      <t>サクセイ</t>
    </rPh>
    <rPh sb="12" eb="14">
      <t>テイイン</t>
    </rPh>
    <rPh sb="14" eb="16">
      <t>チョウカ</t>
    </rPh>
    <rPh sb="17" eb="18">
      <t>ショウ</t>
    </rPh>
    <rPh sb="20" eb="22">
      <t>バアイ</t>
    </rPh>
    <rPh sb="45" eb="46">
      <t>フク</t>
    </rPh>
    <rPh sb="51" eb="53">
      <t>サイガイ</t>
    </rPh>
    <rPh sb="53" eb="54">
      <t>トウ</t>
    </rPh>
    <rPh sb="57" eb="58">
      <t>エ</t>
    </rPh>
    <rPh sb="60" eb="62">
      <t>ジユウ</t>
    </rPh>
    <rPh sb="65" eb="67">
      <t>テイイン</t>
    </rPh>
    <rPh sb="67" eb="69">
      <t>チョウカ</t>
    </rPh>
    <rPh sb="75" eb="77">
      <t>バアイ</t>
    </rPh>
    <rPh sb="78" eb="79">
      <t>フク</t>
    </rPh>
    <phoneticPr fontId="3"/>
  </si>
  <si>
    <t>●　定員超過利用減算は過去３ヶ月分の利用状況により算出するため、定員超過が生じた場合、当該月の前後２ヶ月についても利用者数等を入力すること。</t>
    <phoneticPr fontId="3"/>
  </si>
  <si>
    <t>※　例えば、４月に定員超過が生じたときは、２月、３月、５月、６月にも入力が必要。前年度の２月に定員超過が生じたときは、１月、３月、４月に入力が必要（欄が無い前年度12月以前は記入不要）。</t>
    <rPh sb="47" eb="49">
      <t>テイイン</t>
    </rPh>
    <rPh sb="49" eb="51">
      <t>チョウカ</t>
    </rPh>
    <rPh sb="52" eb="53">
      <t>ショウ</t>
    </rPh>
    <rPh sb="60" eb="61">
      <t>ガツ</t>
    </rPh>
    <rPh sb="63" eb="64">
      <t>ガツ</t>
    </rPh>
    <rPh sb="66" eb="67">
      <t>ガツ</t>
    </rPh>
    <rPh sb="68" eb="70">
      <t>ニュウリョク</t>
    </rPh>
    <rPh sb="71" eb="73">
      <t>ヒツヨウ</t>
    </rPh>
    <rPh sb="74" eb="75">
      <t>ラン</t>
    </rPh>
    <rPh sb="76" eb="77">
      <t>ナ</t>
    </rPh>
    <rPh sb="84" eb="86">
      <t>イゼン</t>
    </rPh>
    <rPh sb="87" eb="89">
      <t>キニュウ</t>
    </rPh>
    <rPh sb="89" eb="91">
      <t>フヨウ</t>
    </rPh>
    <phoneticPr fontId="3"/>
  </si>
  <si>
    <t>●　本様式により定員超過利用減算の算定が不要と確認した月であっても、当該月のうち、１日に利用定員の１５０％を超えるなど一定の範囲を超えて障害児を受け入れた日がある場合には、当該日について定員超過利用減算の算定が必要となる点に留意すること。</t>
    <phoneticPr fontId="3"/>
  </si>
  <si>
    <t>（注１）災害等やむを得ない事由により受け入れる障害児は、①の人数から除くことができる。ただし、「障害の特性や病状等のため欠席しがちで、定期的な利用を見込むことが難しい障害児」は、この取扱いの対象とはならない点に留意されたい（欠席しがちであっても、利用をする場合は障害児の数として計上する）。</t>
    <rPh sb="1" eb="2">
      <t>チュウ</t>
    </rPh>
    <rPh sb="30" eb="32">
      <t>ニンズウ</t>
    </rPh>
    <rPh sb="34" eb="35">
      <t>ノゾ</t>
    </rPh>
    <phoneticPr fontId="3"/>
  </si>
  <si>
    <t>★ 数字の入力方法や、⑧に表示される用語の意味については、「記載例・説明」のシートもご確認ください。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セツメイ</t>
    </rPh>
    <rPh sb="43" eb="45">
      <t>カクニン</t>
    </rPh>
    <phoneticPr fontId="3"/>
  </si>
  <si>
    <t>記載例・表示内容の説明</t>
    <rPh sb="0" eb="3">
      <t>キサイレイ</t>
    </rPh>
    <rPh sb="4" eb="6">
      <t>ヒョウジ</t>
    </rPh>
    <rPh sb="6" eb="8">
      <t>ナイヨウ</t>
    </rPh>
    <rPh sb="9" eb="11">
      <t>セツメイ</t>
    </rPh>
    <phoneticPr fontId="3"/>
  </si>
  <si>
    <t>★ 数字の入力方法や、⑧に表示される用語の意味については、「記載例・表示内容の説明」のシートもご確認ください。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ヒョウジ</t>
    </rPh>
    <rPh sb="36" eb="38">
      <t>ナイヨウ</t>
    </rPh>
    <rPh sb="39" eb="41">
      <t>セツメイ</t>
    </rPh>
    <rPh sb="48" eb="50">
      <t>カクニン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</si>
</sst>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14" x14ac:knownFonts="1">
    <font>
      <sz val="11"/>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ＤＦ特太ゴシック体"/>
      <family val="3"/>
      <charset val="128"/>
    </font>
    <font>
      <b/>
      <i/>
      <u/>
      <sz val="11"/>
      <color theme="1" tint="0.499984740745262"/>
      <name val="ＭＳ Ｐゴシック"/>
      <family val="3"/>
      <charset val="128"/>
      <scheme val="minor"/>
    </font>
    <font>
      <sz val="11"/>
      <name val="メイリオ"/>
      <family val="3"/>
      <charset val="128"/>
    </font>
    <font>
      <sz val="11"/>
      <name val="ＭＳ Ｐゴシック"/>
      <family val="3"/>
      <charset val="128"/>
      <scheme val="minor"/>
    </font>
    <font>
      <sz val="8.5"/>
      <name val="メイリオ"/>
      <family val="3"/>
      <charset val="128"/>
    </font>
    <font>
      <sz val="10"/>
      <color theme="1"/>
      <name val="メイリオ"/>
      <family val="3"/>
      <charset val="128"/>
    </font>
    <font>
      <b/>
      <sz val="22"/>
      <color theme="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medium">
        <color rgb="FF00B0F0"/>
      </left>
      <right style="medium">
        <color rgb="FF00B0F0"/>
      </right>
      <top style="medium">
        <color rgb="FF00B0F0"/>
      </top>
      <bottom style="medium">
        <color rgb="FF00B0F0"/>
      </bottom>
      <diagonal style="medium">
        <color rgb="FF00B0F0"/>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cellStyleXfs>
  <cellXfs count="58">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0" fillId="0" borderId="1" xfId="0" applyFill="1" applyBorder="1" applyAlignment="1">
      <alignment horizontal="center" vertical="center"/>
    </xf>
    <xf numFmtId="176" fontId="0" fillId="0" borderId="1" xfId="0" applyNumberFormat="1" applyFill="1" applyBorder="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vertical="center" wrapText="1"/>
    </xf>
    <xf numFmtId="0" fontId="5" fillId="0" borderId="0" xfId="0" applyFont="1" applyBorder="1" applyAlignment="1">
      <alignment vertical="center"/>
    </xf>
    <xf numFmtId="0" fontId="5" fillId="0" borderId="9" xfId="0" applyFont="1" applyBorder="1" applyAlignment="1">
      <alignment vertical="center"/>
    </xf>
    <xf numFmtId="0" fontId="0" fillId="0" borderId="9" xfId="0" applyBorder="1">
      <alignment vertical="center"/>
    </xf>
    <xf numFmtId="0" fontId="4" fillId="0" borderId="9" xfId="0" applyFont="1" applyBorder="1" applyAlignment="1">
      <alignment horizontal="center" vertical="center"/>
    </xf>
    <xf numFmtId="0" fontId="4" fillId="0" borderId="9" xfId="0" applyFont="1" applyBorder="1">
      <alignment vertical="center"/>
    </xf>
    <xf numFmtId="176" fontId="6" fillId="0" borderId="1" xfId="0" applyNumberFormat="1" applyFont="1" applyFill="1" applyBorder="1" applyAlignment="1">
      <alignment horizontal="center" vertical="center"/>
    </xf>
    <xf numFmtId="0" fontId="0" fillId="0" borderId="0" xfId="0" applyFill="1" applyBorder="1" applyAlignment="1">
      <alignment vertical="center" wrapText="1"/>
    </xf>
    <xf numFmtId="176" fontId="0" fillId="0" borderId="0" xfId="0" applyNumberFormat="1" applyFill="1" applyBorder="1">
      <alignment vertical="center"/>
    </xf>
    <xf numFmtId="176" fontId="6" fillId="0" borderId="0" xfId="0" applyNumberFormat="1" applyFont="1" applyFill="1" applyBorder="1" applyAlignment="1">
      <alignment horizontal="center" vertical="center"/>
    </xf>
    <xf numFmtId="0" fontId="0" fillId="0" borderId="3" xfId="0" applyFill="1" applyBorder="1" applyAlignment="1">
      <alignment horizontal="right" vertical="center"/>
    </xf>
    <xf numFmtId="0" fontId="10" fillId="0" borderId="1" xfId="0" applyFont="1" applyFill="1" applyBorder="1" applyAlignment="1">
      <alignment vertical="center" wrapText="1"/>
    </xf>
    <xf numFmtId="0" fontId="10" fillId="0" borderId="0" xfId="0" applyFont="1">
      <alignment vertical="center"/>
    </xf>
    <xf numFmtId="0" fontId="4" fillId="0" borderId="0" xfId="0" applyFont="1" applyAlignment="1">
      <alignment horizontal="right" vertical="center"/>
    </xf>
    <xf numFmtId="176" fontId="0" fillId="2" borderId="1" xfId="0" applyNumberFormat="1" applyFill="1" applyBorder="1">
      <alignment vertical="center"/>
    </xf>
    <xf numFmtId="176" fontId="2" fillId="0" borderId="1" xfId="4" applyNumberFormat="1" applyFont="1" applyFill="1" applyBorder="1" applyAlignment="1">
      <alignment vertical="center"/>
    </xf>
    <xf numFmtId="0" fontId="4" fillId="2" borderId="1"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2" xfId="0" applyFill="1" applyBorder="1" applyAlignment="1">
      <alignment vertical="center" wrapText="1"/>
    </xf>
    <xf numFmtId="176" fontId="0" fillId="2" borderId="10" xfId="0" applyNumberFormat="1" applyFill="1" applyBorder="1">
      <alignment vertical="center"/>
    </xf>
    <xf numFmtId="176" fontId="0" fillId="2" borderId="11" xfId="0" applyNumberFormat="1" applyFill="1" applyBorder="1">
      <alignment vertical="center"/>
    </xf>
    <xf numFmtId="176" fontId="0" fillId="0" borderId="4" xfId="0" applyNumberFormat="1" applyFill="1" applyBorder="1">
      <alignment vertical="center"/>
    </xf>
    <xf numFmtId="176" fontId="2" fillId="0" borderId="10" xfId="4" applyNumberFormat="1" applyFont="1" applyFill="1" applyBorder="1" applyAlignment="1">
      <alignment vertical="center"/>
    </xf>
    <xf numFmtId="176" fontId="0" fillId="0" borderId="12" xfId="0" applyNumberFormat="1" applyFill="1" applyBorder="1">
      <alignment vertical="center"/>
    </xf>
    <xf numFmtId="176" fontId="0" fillId="0" borderId="13" xfId="0" applyNumberFormat="1" applyFill="1" applyBorder="1">
      <alignment vertical="center"/>
    </xf>
    <xf numFmtId="0" fontId="9" fillId="3" borderId="0" xfId="0" applyFont="1" applyFill="1" applyBorder="1" applyAlignment="1">
      <alignment vertical="top" wrapText="1"/>
    </xf>
    <xf numFmtId="0" fontId="0" fillId="0" borderId="0" xfId="0" applyFont="1" applyAlignment="1">
      <alignment vertical="top"/>
    </xf>
    <xf numFmtId="0" fontId="12" fillId="0" borderId="0" xfId="0" applyFont="1">
      <alignment vertical="center"/>
    </xf>
    <xf numFmtId="0" fontId="12" fillId="0" borderId="0" xfId="0" applyFont="1" applyAlignment="1">
      <alignment vertical="center"/>
    </xf>
    <xf numFmtId="0" fontId="8" fillId="0" borderId="6"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5" xfId="0" applyFont="1" applyFill="1" applyBorder="1" applyAlignment="1">
      <alignment horizontal="center" vertical="center"/>
    </xf>
    <xf numFmtId="0" fontId="0" fillId="0" borderId="2" xfId="0" applyFill="1" applyBorder="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10" fillId="0" borderId="0" xfId="0" applyFont="1" applyAlignment="1">
      <alignment horizontal="left" vertical="center" wrapText="1"/>
    </xf>
    <xf numFmtId="0" fontId="11" fillId="3" borderId="0" xfId="0" applyFont="1" applyFill="1" applyBorder="1" applyAlignment="1">
      <alignment vertical="top" wrapText="1"/>
    </xf>
    <xf numFmtId="0" fontId="9" fillId="3" borderId="0" xfId="0" applyFont="1" applyFill="1" applyBorder="1" applyAlignment="1">
      <alignment vertical="top" wrapText="1"/>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0" fillId="2" borderId="4" xfId="0" applyFill="1" applyBorder="1" applyAlignment="1">
      <alignment vertical="center"/>
    </xf>
    <xf numFmtId="0" fontId="9" fillId="3" borderId="14" xfId="0" applyFont="1" applyFill="1" applyBorder="1" applyAlignment="1">
      <alignment vertical="top" wrapText="1"/>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cellXfs>
  <cellStyles count="7">
    <cellStyle name="桁区切り 2" xfId="1"/>
    <cellStyle name="標準" xfId="0" builtinId="0"/>
    <cellStyle name="標準 2" xfId="2"/>
    <cellStyle name="標準 3" xfId="3"/>
    <cellStyle name="標準 4" xfId="4"/>
    <cellStyle name="標準 5" xfId="5"/>
    <cellStyle name="標準 6" xfId="6"/>
  </cellStyles>
  <dxfs count="3">
    <dxf>
      <font>
        <b/>
        <i val="0"/>
        <color rgb="FF9C0006"/>
      </font>
      <fill>
        <patternFill>
          <bgColor rgb="FFFFC7CE"/>
        </patternFill>
      </fill>
    </dxf>
    <dxf>
      <font>
        <b/>
        <i val="0"/>
        <color rgb="FF9C0006"/>
      </font>
      <fill>
        <patternFill>
          <bgColor rgb="FFFFC7CE"/>
        </patternFill>
      </fill>
    </dxf>
    <dxf>
      <font>
        <b/>
        <i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16</xdr:col>
      <xdr:colOff>123825</xdr:colOff>
      <xdr:row>7</xdr:row>
      <xdr:rowOff>0</xdr:rowOff>
    </xdr:from>
    <xdr:to>
      <xdr:col>18</xdr:col>
      <xdr:colOff>525779</xdr:colOff>
      <xdr:row>10</xdr:row>
      <xdr:rowOff>15240</xdr:rowOff>
    </xdr:to>
    <xdr:sp macro="" textlink="">
      <xdr:nvSpPr>
        <xdr:cNvPr id="2" name="正方形/長方形 1"/>
        <xdr:cNvSpPr/>
      </xdr:nvSpPr>
      <xdr:spPr>
        <a:xfrm>
          <a:off x="9620250" y="1771650"/>
          <a:ext cx="1525904" cy="84391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水色のセルに入力をしてください。</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（色のないセルは自動入力です。）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8</xdr:row>
      <xdr:rowOff>2122714</xdr:rowOff>
    </xdr:from>
    <xdr:to>
      <xdr:col>18</xdr:col>
      <xdr:colOff>504824</xdr:colOff>
      <xdr:row>13</xdr:row>
      <xdr:rowOff>76200</xdr:rowOff>
    </xdr:to>
    <xdr:sp macro="" textlink="">
      <xdr:nvSpPr>
        <xdr:cNvPr id="2" name="正方形/長方形 1"/>
        <xdr:cNvSpPr/>
      </xdr:nvSpPr>
      <xdr:spPr>
        <a:xfrm>
          <a:off x="9605282" y="4599214"/>
          <a:ext cx="1458685" cy="947057"/>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70C0"/>
              </a:solidFill>
              <a:latin typeface="+mn-ea"/>
              <a:ea typeface="+mn-ea"/>
            </a:rPr>
            <a:t>水色のセルに入力をしてください。</a:t>
          </a:r>
          <a:endParaRPr kumimoji="1" lang="en-US" altLang="ja-JP" sz="1100" b="1">
            <a:solidFill>
              <a:srgbClr val="0070C0"/>
            </a:solidFill>
            <a:latin typeface="+mn-ea"/>
            <a:ea typeface="+mn-ea"/>
          </a:endParaRPr>
        </a:p>
        <a:p>
          <a:pPr algn="l"/>
          <a:r>
            <a:rPr kumimoji="1" lang="ja-JP" altLang="en-US" sz="1100" b="1">
              <a:solidFill>
                <a:srgbClr val="0070C0"/>
              </a:solidFill>
              <a:latin typeface="+mn-ea"/>
              <a:ea typeface="+mn-ea"/>
            </a:rPr>
            <a:t>（色のないセルは自動入力です。）</a:t>
          </a:r>
        </a:p>
      </xdr:txBody>
    </xdr:sp>
    <xdr:clientData/>
  </xdr:twoCellAnchor>
  <xdr:twoCellAnchor>
    <xdr:from>
      <xdr:col>19</xdr:col>
      <xdr:colOff>182879</xdr:colOff>
      <xdr:row>1</xdr:row>
      <xdr:rowOff>190500</xdr:rowOff>
    </xdr:from>
    <xdr:to>
      <xdr:col>19</xdr:col>
      <xdr:colOff>2558879</xdr:colOff>
      <xdr:row>3</xdr:row>
      <xdr:rowOff>31295</xdr:rowOff>
    </xdr:to>
    <xdr:sp macro="" textlink="">
      <xdr:nvSpPr>
        <xdr:cNvPr id="3" name="線吹き出し 2 (枠付き) 2"/>
        <xdr:cNvSpPr/>
      </xdr:nvSpPr>
      <xdr:spPr>
        <a:xfrm>
          <a:off x="11299915" y="1605643"/>
          <a:ext cx="2376000" cy="548366"/>
        </a:xfrm>
        <a:prstGeom prst="borderCallout2">
          <a:avLst>
            <a:gd name="adj1" fmla="val 17564"/>
            <a:gd name="adj2" fmla="val -1818"/>
            <a:gd name="adj3" fmla="val -3583"/>
            <a:gd name="adj4" fmla="val -20676"/>
            <a:gd name="adj5" fmla="val 37083"/>
            <a:gd name="adj6" fmla="val -50275"/>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年度を入力してください。</a:t>
          </a:r>
        </a:p>
      </xdr:txBody>
    </xdr:sp>
    <xdr:clientData/>
  </xdr:twoCellAnchor>
  <xdr:twoCellAnchor>
    <xdr:from>
      <xdr:col>19</xdr:col>
      <xdr:colOff>87629</xdr:colOff>
      <xdr:row>8</xdr:row>
      <xdr:rowOff>1955346</xdr:rowOff>
    </xdr:from>
    <xdr:to>
      <xdr:col>19</xdr:col>
      <xdr:colOff>2535629</xdr:colOff>
      <xdr:row>15</xdr:row>
      <xdr:rowOff>190499</xdr:rowOff>
    </xdr:to>
    <xdr:sp macro="" textlink="">
      <xdr:nvSpPr>
        <xdr:cNvPr id="4" name="線吹き出し 2 (枠付き) 3"/>
        <xdr:cNvSpPr/>
      </xdr:nvSpPr>
      <xdr:spPr>
        <a:xfrm>
          <a:off x="11204665" y="4608739"/>
          <a:ext cx="2448000" cy="1704974"/>
        </a:xfrm>
        <a:prstGeom prst="borderCallout2">
          <a:avLst>
            <a:gd name="adj1" fmla="val 80556"/>
            <a:gd name="adj2" fmla="val -2391"/>
            <a:gd name="adj3" fmla="val 73868"/>
            <a:gd name="adj4" fmla="val -129488"/>
            <a:gd name="adj5" fmla="val 42497"/>
            <a:gd name="adj6" fmla="val -274483"/>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単位分けを行っている場合、単位の名称を入力してください。事業所で単位の名称を定めていない場合は、どの単位のシートかが分かるよう、適宜名称を設定してください。（「単位１」などの名称でも構いません。）</a:t>
          </a:r>
        </a:p>
      </xdr:txBody>
    </xdr:sp>
    <xdr:clientData/>
  </xdr:twoCellAnchor>
  <xdr:twoCellAnchor>
    <xdr:from>
      <xdr:col>19</xdr:col>
      <xdr:colOff>87629</xdr:colOff>
      <xdr:row>16</xdr:row>
      <xdr:rowOff>449031</xdr:rowOff>
    </xdr:from>
    <xdr:to>
      <xdr:col>19</xdr:col>
      <xdr:colOff>2535629</xdr:colOff>
      <xdr:row>18</xdr:row>
      <xdr:rowOff>217920</xdr:rowOff>
    </xdr:to>
    <xdr:sp macro="" textlink="">
      <xdr:nvSpPr>
        <xdr:cNvPr id="5" name="線吹き出し 2 (枠付き) 4"/>
        <xdr:cNvSpPr/>
      </xdr:nvSpPr>
      <xdr:spPr>
        <a:xfrm>
          <a:off x="11204665" y="6844388"/>
          <a:ext cx="2448000" cy="721389"/>
        </a:xfrm>
        <a:prstGeom prst="borderCallout2">
          <a:avLst>
            <a:gd name="adj1" fmla="val 17564"/>
            <a:gd name="adj2" fmla="val -1818"/>
            <a:gd name="adj3" fmla="val -32179"/>
            <a:gd name="adj4" fmla="val -20676"/>
            <a:gd name="adj5" fmla="val 15002"/>
            <a:gd name="adj6" fmla="val -2380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①の前３月の数字を合計して、表示しています。</a:t>
          </a:r>
        </a:p>
      </xdr:txBody>
    </xdr:sp>
    <xdr:clientData/>
  </xdr:twoCellAnchor>
  <xdr:twoCellAnchor>
    <xdr:from>
      <xdr:col>15</xdr:col>
      <xdr:colOff>466725</xdr:colOff>
      <xdr:row>1</xdr:row>
      <xdr:rowOff>272142</xdr:rowOff>
    </xdr:from>
    <xdr:to>
      <xdr:col>17</xdr:col>
      <xdr:colOff>133350</xdr:colOff>
      <xdr:row>3</xdr:row>
      <xdr:rowOff>38098</xdr:rowOff>
    </xdr:to>
    <xdr:sp macro="" textlink="">
      <xdr:nvSpPr>
        <xdr:cNvPr id="6" name="楕円 5"/>
        <xdr:cNvSpPr/>
      </xdr:nvSpPr>
      <xdr:spPr>
        <a:xfrm>
          <a:off x="9352189" y="1687285"/>
          <a:ext cx="782411" cy="473527"/>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381000</xdr:colOff>
      <xdr:row>10</xdr:row>
      <xdr:rowOff>190500</xdr:rowOff>
    </xdr:from>
    <xdr:to>
      <xdr:col>7</xdr:col>
      <xdr:colOff>19050</xdr:colOff>
      <xdr:row>13</xdr:row>
      <xdr:rowOff>0</xdr:rowOff>
    </xdr:to>
    <xdr:sp macro="" textlink="">
      <xdr:nvSpPr>
        <xdr:cNvPr id="7" name="楕円 6"/>
        <xdr:cNvSpPr/>
      </xdr:nvSpPr>
      <xdr:spPr>
        <a:xfrm>
          <a:off x="3687536" y="5075464"/>
          <a:ext cx="753835" cy="462643"/>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17</xdr:row>
      <xdr:rowOff>0</xdr:rowOff>
    </xdr:from>
    <xdr:to>
      <xdr:col>19</xdr:col>
      <xdr:colOff>53340</xdr:colOff>
      <xdr:row>18</xdr:row>
      <xdr:rowOff>15240</xdr:rowOff>
    </xdr:to>
    <xdr:sp macro="" textlink="">
      <xdr:nvSpPr>
        <xdr:cNvPr id="8" name="楕円 7"/>
        <xdr:cNvSpPr/>
      </xdr:nvSpPr>
      <xdr:spPr>
        <a:xfrm>
          <a:off x="4352925" y="5181600"/>
          <a:ext cx="6882765" cy="49149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74022</xdr:colOff>
      <xdr:row>19</xdr:row>
      <xdr:rowOff>54419</xdr:rowOff>
    </xdr:from>
    <xdr:to>
      <xdr:col>19</xdr:col>
      <xdr:colOff>2522022</xdr:colOff>
      <xdr:row>20</xdr:row>
      <xdr:rowOff>176892</xdr:rowOff>
    </xdr:to>
    <xdr:sp macro="" textlink="">
      <xdr:nvSpPr>
        <xdr:cNvPr id="9" name="線吹き出し 2 (枠付き) 8"/>
        <xdr:cNvSpPr/>
      </xdr:nvSpPr>
      <xdr:spPr>
        <a:xfrm>
          <a:off x="11191058" y="7878526"/>
          <a:ext cx="2448000" cy="598723"/>
        </a:xfrm>
        <a:prstGeom prst="borderCallout2">
          <a:avLst>
            <a:gd name="adj1" fmla="val 17564"/>
            <a:gd name="adj2" fmla="val -1818"/>
            <a:gd name="adj3" fmla="val 18750"/>
            <a:gd name="adj4" fmla="val -16667"/>
            <a:gd name="adj5" fmla="val 230369"/>
            <a:gd name="adj6" fmla="val -55779"/>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⑥の前３月の数字を合計して、表示しています。</a:t>
          </a:r>
        </a:p>
      </xdr:txBody>
    </xdr:sp>
    <xdr:clientData/>
  </xdr:twoCellAnchor>
  <xdr:twoCellAnchor>
    <xdr:from>
      <xdr:col>6</xdr:col>
      <xdr:colOff>491490</xdr:colOff>
      <xdr:row>21</xdr:row>
      <xdr:rowOff>462915</xdr:rowOff>
    </xdr:from>
    <xdr:to>
      <xdr:col>19</xdr:col>
      <xdr:colOff>38100</xdr:colOff>
      <xdr:row>23</xdr:row>
      <xdr:rowOff>9525</xdr:rowOff>
    </xdr:to>
    <xdr:sp macro="" textlink="">
      <xdr:nvSpPr>
        <xdr:cNvPr id="10" name="楕円 9"/>
        <xdr:cNvSpPr/>
      </xdr:nvSpPr>
      <xdr:spPr>
        <a:xfrm>
          <a:off x="4368165" y="7549515"/>
          <a:ext cx="6852285" cy="4991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68036</xdr:colOff>
      <xdr:row>20</xdr:row>
      <xdr:rowOff>381000</xdr:rowOff>
    </xdr:from>
    <xdr:to>
      <xdr:col>19</xdr:col>
      <xdr:colOff>2516036</xdr:colOff>
      <xdr:row>23</xdr:row>
      <xdr:rowOff>381000</xdr:rowOff>
    </xdr:to>
    <xdr:sp macro="" textlink="">
      <xdr:nvSpPr>
        <xdr:cNvPr id="11" name="線吹き出し 2 (枠付き) 10"/>
        <xdr:cNvSpPr/>
      </xdr:nvSpPr>
      <xdr:spPr>
        <a:xfrm>
          <a:off x="11185072" y="8681357"/>
          <a:ext cx="2448000" cy="1428750"/>
        </a:xfrm>
        <a:prstGeom prst="borderCallout2">
          <a:avLst>
            <a:gd name="adj1" fmla="val 30736"/>
            <a:gd name="adj2" fmla="val -2373"/>
            <a:gd name="adj3" fmla="val 31922"/>
            <a:gd name="adj4" fmla="val -12780"/>
            <a:gd name="adj5" fmla="val 79907"/>
            <a:gd name="adj6" fmla="val -2765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減算の要否を判定する上で必要な前</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月の数字（①、③、④の欄）が全て入力されない場合、「</a:t>
          </a:r>
          <a:r>
            <a:rPr kumimoji="1" lang="en-US" altLang="ja-JP" sz="1100">
              <a:solidFill>
                <a:sysClr val="windowText" lastClr="000000"/>
              </a:solidFill>
              <a:latin typeface="Meiryo UI" panose="020B0604030504040204" pitchFamily="50" charset="-128"/>
              <a:ea typeface="Meiryo UI" panose="020B0604030504040204" pitchFamily="50" charset="-128"/>
            </a:rPr>
            <a:t>error</a:t>
          </a:r>
          <a:r>
            <a:rPr kumimoji="1" lang="ja-JP" altLang="en-US" sz="1100">
              <a:solidFill>
                <a:sysClr val="windowText" lastClr="000000"/>
              </a:solidFill>
              <a:latin typeface="Meiryo UI" panose="020B0604030504040204" pitchFamily="50" charset="-128"/>
              <a:ea typeface="Meiryo UI" panose="020B0604030504040204" pitchFamily="50" charset="-128"/>
            </a:rPr>
            <a:t>」が表示されたままになります。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459107</xdr:colOff>
      <xdr:row>22</xdr:row>
      <xdr:rowOff>470535</xdr:rowOff>
    </xdr:from>
    <xdr:to>
      <xdr:col>19</xdr:col>
      <xdr:colOff>45721</xdr:colOff>
      <xdr:row>24</xdr:row>
      <xdr:rowOff>7620</xdr:rowOff>
    </xdr:to>
    <xdr:sp macro="" textlink="">
      <xdr:nvSpPr>
        <xdr:cNvPr id="12" name="楕円 11"/>
        <xdr:cNvSpPr/>
      </xdr:nvSpPr>
      <xdr:spPr>
        <a:xfrm>
          <a:off x="4323536" y="8008892"/>
          <a:ext cx="6839221" cy="48958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435428</xdr:colOff>
      <xdr:row>15</xdr:row>
      <xdr:rowOff>242478</xdr:rowOff>
    </xdr:from>
    <xdr:to>
      <xdr:col>10</xdr:col>
      <xdr:colOff>136071</xdr:colOff>
      <xdr:row>16</xdr:row>
      <xdr:rowOff>469446</xdr:rowOff>
    </xdr:to>
    <xdr:sp macro="" textlink="">
      <xdr:nvSpPr>
        <xdr:cNvPr id="15" name="楕円 14"/>
        <xdr:cNvSpPr/>
      </xdr:nvSpPr>
      <xdr:spPr>
        <a:xfrm>
          <a:off x="3184071" y="6365692"/>
          <a:ext cx="3048000" cy="499111"/>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244929</xdr:colOff>
      <xdr:row>17</xdr:row>
      <xdr:rowOff>449036</xdr:rowOff>
    </xdr:from>
    <xdr:to>
      <xdr:col>10</xdr:col>
      <xdr:colOff>435430</xdr:colOff>
      <xdr:row>20</xdr:row>
      <xdr:rowOff>68036</xdr:rowOff>
    </xdr:to>
    <xdr:sp macro="" textlink="">
      <xdr:nvSpPr>
        <xdr:cNvPr id="16" name="楕円 15"/>
        <xdr:cNvSpPr/>
      </xdr:nvSpPr>
      <xdr:spPr>
        <a:xfrm>
          <a:off x="2993572" y="7320643"/>
          <a:ext cx="3537858" cy="1047750"/>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348886</xdr:colOff>
      <xdr:row>18</xdr:row>
      <xdr:rowOff>54430</xdr:rowOff>
    </xdr:from>
    <xdr:to>
      <xdr:col>17</xdr:col>
      <xdr:colOff>489857</xdr:colOff>
      <xdr:row>19</xdr:row>
      <xdr:rowOff>435429</xdr:rowOff>
    </xdr:to>
    <xdr:sp macro="" textlink="">
      <xdr:nvSpPr>
        <xdr:cNvPr id="17" name="線吹き出し 2 (枠付き) 16"/>
        <xdr:cNvSpPr/>
      </xdr:nvSpPr>
      <xdr:spPr>
        <a:xfrm>
          <a:off x="7002779" y="7402287"/>
          <a:ext cx="3488328" cy="857249"/>
        </a:xfrm>
        <a:prstGeom prst="borderCallout2">
          <a:avLst>
            <a:gd name="adj1" fmla="val 17564"/>
            <a:gd name="adj2" fmla="val -1818"/>
            <a:gd name="adj3" fmla="val 10813"/>
            <a:gd name="adj4" fmla="val -8475"/>
            <a:gd name="adj5" fmla="val 33026"/>
            <a:gd name="adj6" fmla="val -15901"/>
          </a:avLst>
        </a:prstGeom>
        <a:solidFill>
          <a:schemeClr val="bg1"/>
        </a:solidFill>
        <a:ln w="6350">
          <a:solidFill>
            <a:srgbClr val="00B05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①、③、④の欄の数字を入力しないと、減算の要否が正しく表示されません。</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入力漏れがないようにしてください。</a:t>
          </a:r>
        </a:p>
      </xdr:txBody>
    </xdr:sp>
    <xdr:clientData/>
  </xdr:twoCellAnchor>
  <xdr:twoCellAnchor>
    <xdr:from>
      <xdr:col>2</xdr:col>
      <xdr:colOff>8706</xdr:colOff>
      <xdr:row>8</xdr:row>
      <xdr:rowOff>138792</xdr:rowOff>
    </xdr:from>
    <xdr:to>
      <xdr:col>19</xdr:col>
      <xdr:colOff>2435677</xdr:colOff>
      <xdr:row>8</xdr:row>
      <xdr:rowOff>1619250</xdr:rowOff>
    </xdr:to>
    <xdr:sp macro="" textlink="">
      <xdr:nvSpPr>
        <xdr:cNvPr id="24" name="線吹き出し 2 (枠付き) 23"/>
        <xdr:cNvSpPr/>
      </xdr:nvSpPr>
      <xdr:spPr>
        <a:xfrm>
          <a:off x="199206" y="2792185"/>
          <a:ext cx="13353507" cy="1480458"/>
        </a:xfrm>
        <a:prstGeom prst="borderCallout2">
          <a:avLst>
            <a:gd name="adj1" fmla="val 100652"/>
            <a:gd name="adj2" fmla="val 10082"/>
            <a:gd name="adj3" fmla="val 180306"/>
            <a:gd name="adj4" fmla="val 7464"/>
            <a:gd name="adj5" fmla="val 238492"/>
            <a:gd name="adj6" fmla="val 17198"/>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４月だけ定員超過が生じた場合は、</a:t>
          </a:r>
          <a:r>
            <a:rPr kumimoji="1" lang="en-US" altLang="ja-JP" sz="1400">
              <a:solidFill>
                <a:sysClr val="windowText" lastClr="000000"/>
              </a:solidFill>
              <a:latin typeface="Meiryo UI" panose="020B0604030504040204" pitchFamily="50" charset="-128"/>
              <a:ea typeface="Meiryo UI" panose="020B0604030504040204" pitchFamily="50" charset="-128"/>
            </a:rPr>
            <a:t>6</a:t>
          </a:r>
          <a:r>
            <a:rPr kumimoji="1" lang="ja-JP" altLang="en-US" sz="1400">
              <a:solidFill>
                <a:sysClr val="windowText" lastClr="000000"/>
              </a:solidFill>
              <a:latin typeface="Meiryo UI" panose="020B0604030504040204" pitchFamily="50" charset="-128"/>
              <a:ea typeface="Meiryo UI" panose="020B0604030504040204" pitchFamily="50" charset="-128"/>
            </a:rPr>
            <a:t>月まで入力した時点で下のような表になります。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この例では、５月・６月で、②「過去３月間の延べ利用者数」が、⑦「過去３月間の受入可能延べ利用者の合計数」を超えるので、５月と６月の⑧の欄に、「減算必要」と表示されています。そのため、５月と６月は、定員超過利用減算を算定する必要があ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７月は、②が⑦の数字を超えていないので、⑧の欄に、「減算不要」と表示されます。７月は、定員超過利用減算を算定する必要はありません。</a:t>
          </a:r>
        </a:p>
      </xdr:txBody>
    </xdr:sp>
    <xdr:clientData/>
  </xdr:twoCellAnchor>
  <xdr:twoCellAnchor>
    <xdr:from>
      <xdr:col>10</xdr:col>
      <xdr:colOff>0</xdr:colOff>
      <xdr:row>16</xdr:row>
      <xdr:rowOff>312964</xdr:rowOff>
    </xdr:from>
    <xdr:to>
      <xdr:col>11</xdr:col>
      <xdr:colOff>68036</xdr:colOff>
      <xdr:row>18</xdr:row>
      <xdr:rowOff>163288</xdr:rowOff>
    </xdr:to>
    <xdr:cxnSp macro="">
      <xdr:nvCxnSpPr>
        <xdr:cNvPr id="14" name="直線矢印コネクタ 13"/>
        <xdr:cNvCxnSpPr/>
      </xdr:nvCxnSpPr>
      <xdr:spPr>
        <a:xfrm flipH="1" flipV="1">
          <a:off x="6096000" y="6708321"/>
          <a:ext cx="625929" cy="802824"/>
        </a:xfrm>
        <a:prstGeom prst="straightConnector1">
          <a:avLst/>
        </a:prstGeom>
        <a:ln w="12700">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5"/>
  <sheetViews>
    <sheetView showGridLines="0" tabSelected="1" view="pageBreakPreview" zoomScaleNormal="100" zoomScaleSheetLayoutView="100" zoomScalePageLayoutView="70" workbookViewId="0">
      <selection activeCell="Q1" sqref="Q1"/>
    </sheetView>
  </sheetViews>
  <sheetFormatPr defaultRowHeight="21.75" customHeight="1" x14ac:dyDescent="0.15"/>
  <cols>
    <col min="1" max="2" width="1.25" customWidth="1"/>
    <col min="3" max="3" width="2.875" customWidth="1"/>
    <col min="4" max="4" width="30.75" customWidth="1"/>
    <col min="5" max="19" width="7.375" customWidth="1"/>
  </cols>
  <sheetData>
    <row r="1" spans="1:19" ht="21.6" customHeight="1" x14ac:dyDescent="0.15">
      <c r="A1" s="10" t="s">
        <v>16</v>
      </c>
      <c r="B1" s="10"/>
      <c r="C1" s="10"/>
      <c r="D1" s="10"/>
      <c r="E1" s="10"/>
      <c r="F1" s="10"/>
      <c r="G1" s="10"/>
      <c r="H1" s="10"/>
      <c r="I1" s="10"/>
      <c r="J1" s="10"/>
      <c r="K1" s="10"/>
      <c r="L1" s="10"/>
      <c r="M1" s="10"/>
      <c r="N1" s="10"/>
      <c r="O1" s="10"/>
      <c r="P1" s="22" t="s">
        <v>38</v>
      </c>
      <c r="Q1" s="25"/>
      <c r="R1" s="2" t="s">
        <v>17</v>
      </c>
      <c r="S1" s="10"/>
    </row>
    <row r="2" spans="1:19" ht="8.25" customHeight="1" thickBot="1" x14ac:dyDescent="0.2">
      <c r="A2" s="11"/>
      <c r="B2" s="11"/>
      <c r="C2" s="11"/>
      <c r="D2" s="11"/>
      <c r="E2" s="11"/>
      <c r="F2" s="11"/>
      <c r="G2" s="11"/>
      <c r="H2" s="11"/>
      <c r="I2" s="11"/>
      <c r="J2" s="11"/>
      <c r="K2" s="11"/>
      <c r="L2" s="11"/>
      <c r="M2" s="11"/>
      <c r="N2" s="11"/>
      <c r="O2" s="11"/>
      <c r="P2" s="12"/>
      <c r="Q2" s="13"/>
      <c r="R2" s="14"/>
      <c r="S2" s="11"/>
    </row>
    <row r="3" spans="1:19" s="35" customFormat="1" ht="23.25" customHeight="1" x14ac:dyDescent="0.15">
      <c r="A3" s="54" t="s">
        <v>44</v>
      </c>
      <c r="B3" s="54"/>
      <c r="C3" s="54"/>
      <c r="D3" s="54"/>
      <c r="E3" s="54"/>
      <c r="F3" s="54"/>
      <c r="G3" s="54"/>
      <c r="H3" s="54"/>
      <c r="I3" s="54"/>
      <c r="J3" s="54"/>
      <c r="K3" s="54"/>
      <c r="L3" s="54"/>
      <c r="M3" s="54"/>
      <c r="N3" s="54"/>
      <c r="O3" s="54"/>
      <c r="P3" s="54"/>
      <c r="Q3" s="54"/>
      <c r="R3" s="54"/>
      <c r="S3" s="54"/>
    </row>
    <row r="4" spans="1:19" s="35" customFormat="1" ht="15" customHeight="1" x14ac:dyDescent="0.15">
      <c r="A4" s="34"/>
      <c r="B4" s="46" t="s">
        <v>45</v>
      </c>
      <c r="C4" s="46"/>
      <c r="D4" s="46"/>
      <c r="E4" s="46"/>
      <c r="F4" s="46"/>
      <c r="G4" s="46"/>
      <c r="H4" s="46"/>
      <c r="I4" s="46"/>
      <c r="J4" s="46"/>
      <c r="K4" s="46"/>
      <c r="L4" s="46"/>
      <c r="M4" s="46"/>
      <c r="N4" s="46"/>
      <c r="O4" s="46"/>
      <c r="P4" s="46"/>
      <c r="Q4" s="46"/>
      <c r="R4" s="46"/>
      <c r="S4" s="46"/>
    </row>
    <row r="5" spans="1:19" s="35" customFormat="1" ht="27" customHeight="1" x14ac:dyDescent="0.15">
      <c r="A5" s="34"/>
      <c r="B5" s="46" t="s">
        <v>43</v>
      </c>
      <c r="C5" s="46"/>
      <c r="D5" s="46"/>
      <c r="E5" s="46"/>
      <c r="F5" s="46"/>
      <c r="G5" s="46"/>
      <c r="H5" s="46"/>
      <c r="I5" s="46"/>
      <c r="J5" s="46"/>
      <c r="K5" s="46"/>
      <c r="L5" s="46"/>
      <c r="M5" s="46"/>
      <c r="N5" s="46"/>
      <c r="O5" s="46"/>
      <c r="P5" s="46"/>
      <c r="Q5" s="46"/>
      <c r="R5" s="46"/>
      <c r="S5" s="46"/>
    </row>
    <row r="6" spans="1:19" s="35" customFormat="1" ht="44.25" customHeight="1" x14ac:dyDescent="0.15">
      <c r="A6" s="47" t="s">
        <v>46</v>
      </c>
      <c r="B6" s="47"/>
      <c r="C6" s="47"/>
      <c r="D6" s="47"/>
      <c r="E6" s="47"/>
      <c r="F6" s="47"/>
      <c r="G6" s="47"/>
      <c r="H6" s="47"/>
      <c r="I6" s="47"/>
      <c r="J6" s="47"/>
      <c r="K6" s="47"/>
      <c r="L6" s="47"/>
      <c r="M6" s="47"/>
      <c r="N6" s="47"/>
      <c r="O6" s="47"/>
      <c r="P6" s="47"/>
      <c r="Q6" s="47"/>
      <c r="R6" s="47"/>
      <c r="S6" s="47"/>
    </row>
    <row r="7" spans="1:19" ht="6" customHeight="1" x14ac:dyDescent="0.15">
      <c r="A7" t="s">
        <v>42</v>
      </c>
    </row>
    <row r="8" spans="1:19" ht="21.75" customHeight="1" x14ac:dyDescent="0.15">
      <c r="B8" s="48" t="s">
        <v>18</v>
      </c>
      <c r="C8" s="49"/>
      <c r="D8" s="49"/>
      <c r="E8" s="49"/>
      <c r="F8" s="50"/>
      <c r="G8" s="51"/>
      <c r="H8" s="52"/>
      <c r="I8" s="52"/>
      <c r="J8" s="52"/>
      <c r="K8" s="52"/>
      <c r="L8" s="52"/>
      <c r="M8" s="52"/>
      <c r="N8" s="52"/>
      <c r="O8" s="52"/>
      <c r="P8" s="53"/>
    </row>
    <row r="9" spans="1:19" ht="21.75" customHeight="1" x14ac:dyDescent="0.15">
      <c r="B9" s="48" t="s">
        <v>19</v>
      </c>
      <c r="C9" s="49"/>
      <c r="D9" s="49"/>
      <c r="E9" s="49"/>
      <c r="F9" s="50"/>
      <c r="G9" s="51"/>
      <c r="H9" s="52"/>
      <c r="I9" s="52"/>
      <c r="J9" s="52"/>
      <c r="K9" s="52"/>
      <c r="L9" s="52"/>
      <c r="M9" s="52"/>
      <c r="N9" s="52"/>
      <c r="O9" s="52"/>
      <c r="P9" s="53"/>
    </row>
    <row r="10" spans="1:19" ht="21.75" customHeight="1" x14ac:dyDescent="0.15">
      <c r="B10" s="48" t="s">
        <v>20</v>
      </c>
      <c r="C10" s="49"/>
      <c r="D10" s="49"/>
      <c r="E10" s="49"/>
      <c r="F10" s="50"/>
      <c r="G10" s="51"/>
      <c r="H10" s="52"/>
      <c r="I10" s="52"/>
      <c r="J10" s="52"/>
      <c r="K10" s="52"/>
      <c r="L10" s="52"/>
      <c r="M10" s="52"/>
      <c r="N10" s="52"/>
      <c r="O10" s="52"/>
      <c r="P10" s="53"/>
    </row>
    <row r="11" spans="1:19" ht="9.6" customHeight="1" x14ac:dyDescent="0.15"/>
    <row r="12" spans="1:19" ht="17.25" customHeight="1" x14ac:dyDescent="0.15">
      <c r="C12" s="36" t="s">
        <v>50</v>
      </c>
    </row>
    <row r="13" spans="1:19" ht="21.75" customHeight="1" x14ac:dyDescent="0.15">
      <c r="C13" s="38"/>
      <c r="D13" s="39"/>
      <c r="E13" s="42" t="s">
        <v>22</v>
      </c>
      <c r="F13" s="43"/>
      <c r="G13" s="44"/>
      <c r="H13" s="5"/>
      <c r="I13" s="6"/>
      <c r="J13" s="6"/>
      <c r="K13" s="6"/>
      <c r="L13" s="19" t="s">
        <v>38</v>
      </c>
      <c r="M13" s="26">
        <f>Q1</f>
        <v>0</v>
      </c>
      <c r="N13" s="6" t="s">
        <v>23</v>
      </c>
      <c r="O13" s="6"/>
      <c r="P13" s="6"/>
      <c r="Q13" s="6"/>
      <c r="R13" s="6"/>
      <c r="S13" s="7"/>
    </row>
    <row r="14" spans="1:19" ht="21.75" customHeight="1" x14ac:dyDescent="0.15">
      <c r="C14" s="40"/>
      <c r="D14" s="41"/>
      <c r="E14" s="3" t="s">
        <v>1</v>
      </c>
      <c r="F14" s="3" t="s">
        <v>3</v>
      </c>
      <c r="G14" s="3" t="s">
        <v>4</v>
      </c>
      <c r="H14" s="3" t="s">
        <v>5</v>
      </c>
      <c r="I14" s="3" t="s">
        <v>6</v>
      </c>
      <c r="J14" s="3" t="s">
        <v>7</v>
      </c>
      <c r="K14" s="3" t="s">
        <v>8</v>
      </c>
      <c r="L14" s="3" t="s">
        <v>9</v>
      </c>
      <c r="M14" s="3" t="s">
        <v>10</v>
      </c>
      <c r="N14" s="3" t="s">
        <v>11</v>
      </c>
      <c r="O14" s="3" t="s">
        <v>12</v>
      </c>
      <c r="P14" s="3" t="s">
        <v>13</v>
      </c>
      <c r="Q14" s="3" t="s">
        <v>0</v>
      </c>
      <c r="R14" s="3" t="s">
        <v>2</v>
      </c>
      <c r="S14" s="3" t="s">
        <v>4</v>
      </c>
    </row>
    <row r="15" spans="1:19" ht="35.25" customHeight="1" thickBot="1" x14ac:dyDescent="0.2">
      <c r="C15" s="8" t="s">
        <v>24</v>
      </c>
      <c r="D15" s="8" t="s">
        <v>32</v>
      </c>
      <c r="E15" s="28"/>
      <c r="F15" s="28"/>
      <c r="G15" s="28"/>
      <c r="H15" s="23"/>
      <c r="I15" s="23"/>
      <c r="J15" s="23"/>
      <c r="K15" s="23"/>
      <c r="L15" s="23"/>
      <c r="M15" s="23"/>
      <c r="N15" s="23"/>
      <c r="O15" s="23"/>
      <c r="P15" s="23"/>
      <c r="Q15" s="23"/>
      <c r="R15" s="23"/>
      <c r="S15" s="23"/>
    </row>
    <row r="16" spans="1:19" ht="35.25" customHeight="1" thickBot="1" x14ac:dyDescent="0.2">
      <c r="B16" s="1"/>
      <c r="C16" s="9" t="s">
        <v>25</v>
      </c>
      <c r="D16" s="27" t="s">
        <v>21</v>
      </c>
      <c r="E16" s="33"/>
      <c r="F16" s="33"/>
      <c r="G16" s="33"/>
      <c r="H16" s="30">
        <f>SUM(E15:G15)</f>
        <v>0</v>
      </c>
      <c r="I16" s="4">
        <f t="shared" ref="I16:S16" si="0">SUM(F15:H15)</f>
        <v>0</v>
      </c>
      <c r="J16" s="4">
        <f t="shared" si="0"/>
        <v>0</v>
      </c>
      <c r="K16" s="4">
        <f>SUM(H15:J15)</f>
        <v>0</v>
      </c>
      <c r="L16" s="4">
        <f t="shared" si="0"/>
        <v>0</v>
      </c>
      <c r="M16" s="4">
        <f t="shared" si="0"/>
        <v>0</v>
      </c>
      <c r="N16" s="4">
        <f t="shared" si="0"/>
        <v>0</v>
      </c>
      <c r="O16" s="4">
        <f t="shared" si="0"/>
        <v>0</v>
      </c>
      <c r="P16" s="4">
        <f t="shared" si="0"/>
        <v>0</v>
      </c>
      <c r="Q16" s="4">
        <f t="shared" si="0"/>
        <v>0</v>
      </c>
      <c r="R16" s="4">
        <f t="shared" si="0"/>
        <v>0</v>
      </c>
      <c r="S16" s="4">
        <f t="shared" si="0"/>
        <v>0</v>
      </c>
    </row>
    <row r="17" spans="2:19" ht="35.25" customHeight="1" x14ac:dyDescent="0.15">
      <c r="B17" s="1"/>
      <c r="C17" s="8" t="s">
        <v>26</v>
      </c>
      <c r="D17" s="8" t="s">
        <v>14</v>
      </c>
      <c r="E17" s="29"/>
      <c r="F17" s="29"/>
      <c r="G17" s="29"/>
      <c r="H17" s="23"/>
      <c r="I17" s="23"/>
      <c r="J17" s="23"/>
      <c r="K17" s="23"/>
      <c r="L17" s="23"/>
      <c r="M17" s="23"/>
      <c r="N17" s="23"/>
      <c r="O17" s="23"/>
      <c r="P17" s="23"/>
      <c r="Q17" s="23"/>
      <c r="R17" s="23"/>
      <c r="S17" s="23"/>
    </row>
    <row r="18" spans="2:19" ht="35.25" customHeight="1" x14ac:dyDescent="0.15">
      <c r="B18" s="1"/>
      <c r="C18" s="8" t="s">
        <v>27</v>
      </c>
      <c r="D18" s="8" t="s">
        <v>15</v>
      </c>
      <c r="E18" s="23"/>
      <c r="F18" s="23"/>
      <c r="G18" s="23"/>
      <c r="H18" s="23"/>
      <c r="I18" s="23"/>
      <c r="J18" s="23"/>
      <c r="K18" s="23"/>
      <c r="L18" s="23"/>
      <c r="M18" s="23"/>
      <c r="N18" s="23"/>
      <c r="O18" s="23"/>
      <c r="P18" s="23"/>
      <c r="Q18" s="23"/>
      <c r="R18" s="23"/>
      <c r="S18" s="23"/>
    </row>
    <row r="19" spans="2:19" ht="35.25" customHeight="1" x14ac:dyDescent="0.15">
      <c r="B19" s="1"/>
      <c r="C19" s="8" t="s">
        <v>28</v>
      </c>
      <c r="D19" s="20" t="s">
        <v>35</v>
      </c>
      <c r="E19" s="4">
        <f>E17*E18</f>
        <v>0</v>
      </c>
      <c r="F19" s="4">
        <f t="shared" ref="F19:S19" si="1">F17*F18</f>
        <v>0</v>
      </c>
      <c r="G19" s="4">
        <f t="shared" si="1"/>
        <v>0</v>
      </c>
      <c r="H19" s="4">
        <f t="shared" si="1"/>
        <v>0</v>
      </c>
      <c r="I19" s="4">
        <f t="shared" si="1"/>
        <v>0</v>
      </c>
      <c r="J19" s="4">
        <f t="shared" si="1"/>
        <v>0</v>
      </c>
      <c r="K19" s="4">
        <f t="shared" si="1"/>
        <v>0</v>
      </c>
      <c r="L19" s="4">
        <f t="shared" si="1"/>
        <v>0</v>
      </c>
      <c r="M19" s="4">
        <f t="shared" si="1"/>
        <v>0</v>
      </c>
      <c r="N19" s="4">
        <f t="shared" si="1"/>
        <v>0</v>
      </c>
      <c r="O19" s="4">
        <f t="shared" si="1"/>
        <v>0</v>
      </c>
      <c r="P19" s="4">
        <f t="shared" si="1"/>
        <v>0</v>
      </c>
      <c r="Q19" s="4">
        <f t="shared" si="1"/>
        <v>0</v>
      </c>
      <c r="R19" s="4">
        <f t="shared" si="1"/>
        <v>0</v>
      </c>
      <c r="S19" s="4">
        <f t="shared" si="1"/>
        <v>0</v>
      </c>
    </row>
    <row r="20" spans="2:19" ht="35.25" customHeight="1" thickBot="1" x14ac:dyDescent="0.2">
      <c r="B20" s="1"/>
      <c r="C20" s="9" t="s">
        <v>29</v>
      </c>
      <c r="D20" s="9" t="s">
        <v>33</v>
      </c>
      <c r="E20" s="31">
        <f>IF(E17&gt;11,ROUNDUP(E19*1.25,0),(E17+3)*E18)</f>
        <v>0</v>
      </c>
      <c r="F20" s="31">
        <f>IF(F17&gt;11,ROUNDUP(F19*1.25,0),(F17+3)*F18)</f>
        <v>0</v>
      </c>
      <c r="G20" s="31">
        <f>IF(G17&gt;11,ROUNDUP(G19*1.25,0),(G17+3)*G18)</f>
        <v>0</v>
      </c>
      <c r="H20" s="24">
        <f>IF(H17&gt;11,ROUNDUP(H19*1.25,0),(H17+3)*H18)</f>
        <v>0</v>
      </c>
      <c r="I20" s="24">
        <f>IF(I17&gt;11,ROUNDUP(I19*1.25,0),(I17+3)*I18)</f>
        <v>0</v>
      </c>
      <c r="J20" s="24">
        <f t="shared" ref="J20:R20" si="2">IF(J17&gt;11,ROUNDUP(J19*1.25,0),(J17+3)*J18)</f>
        <v>0</v>
      </c>
      <c r="K20" s="24">
        <f t="shared" si="2"/>
        <v>0</v>
      </c>
      <c r="L20" s="24">
        <f t="shared" si="2"/>
        <v>0</v>
      </c>
      <c r="M20" s="24">
        <f t="shared" si="2"/>
        <v>0</v>
      </c>
      <c r="N20" s="24">
        <f t="shared" si="2"/>
        <v>0</v>
      </c>
      <c r="O20" s="24">
        <f t="shared" si="2"/>
        <v>0</v>
      </c>
      <c r="P20" s="24">
        <f t="shared" si="2"/>
        <v>0</v>
      </c>
      <c r="Q20" s="24">
        <f t="shared" si="2"/>
        <v>0</v>
      </c>
      <c r="R20" s="24">
        <f t="shared" si="2"/>
        <v>0</v>
      </c>
      <c r="S20" s="24">
        <f>IF(S17&gt;11,ROUNDUP(S19*1.25,0),(S17+3)*S18)</f>
        <v>0</v>
      </c>
    </row>
    <row r="21" spans="2:19" ht="35.25" customHeight="1" thickBot="1" x14ac:dyDescent="0.2">
      <c r="B21" s="1"/>
      <c r="C21" s="9" t="s">
        <v>30</v>
      </c>
      <c r="D21" s="27" t="s">
        <v>34</v>
      </c>
      <c r="E21" s="33"/>
      <c r="F21" s="33"/>
      <c r="G21" s="33"/>
      <c r="H21" s="30">
        <f>SUM(E20:G20)</f>
        <v>0</v>
      </c>
      <c r="I21" s="4">
        <f t="shared" ref="I21:S21" si="3">SUM(F20:H20)</f>
        <v>0</v>
      </c>
      <c r="J21" s="4">
        <f>SUM(G20:I20)</f>
        <v>0</v>
      </c>
      <c r="K21" s="4">
        <f t="shared" si="3"/>
        <v>0</v>
      </c>
      <c r="L21" s="4">
        <f t="shared" si="3"/>
        <v>0</v>
      </c>
      <c r="M21" s="4">
        <f t="shared" si="3"/>
        <v>0</v>
      </c>
      <c r="N21" s="4">
        <f t="shared" si="3"/>
        <v>0</v>
      </c>
      <c r="O21" s="4">
        <f t="shared" si="3"/>
        <v>0</v>
      </c>
      <c r="P21" s="4">
        <f t="shared" si="3"/>
        <v>0</v>
      </c>
      <c r="Q21" s="4">
        <f t="shared" si="3"/>
        <v>0</v>
      </c>
      <c r="R21" s="4">
        <f t="shared" si="3"/>
        <v>0</v>
      </c>
      <c r="S21" s="4">
        <f t="shared" si="3"/>
        <v>0</v>
      </c>
    </row>
    <row r="22" spans="2:19" ht="35.25" customHeight="1" x14ac:dyDescent="0.15">
      <c r="C22" s="9" t="s">
        <v>31</v>
      </c>
      <c r="D22" s="20" t="s">
        <v>36</v>
      </c>
      <c r="E22" s="32"/>
      <c r="F22" s="32"/>
      <c r="G22" s="32"/>
      <c r="H22" s="15" t="str">
        <f>IF(OR(E15="",E17="",E18="",F15="",F17="",F18="",G15="",G17="",G18=""),"error",IF(H16&gt;H21,"減算必要","減算不要"))</f>
        <v>error</v>
      </c>
      <c r="I22" s="15" t="str">
        <f t="shared" ref="I22:S22" si="4">IF(OR(F15="",F17="",F18="",G15="",G17="",G18="",H15="",H17="",H18=""),"error",IF(I16&gt;I21,"減算必要","減算不要"))</f>
        <v>error</v>
      </c>
      <c r="J22" s="15" t="str">
        <f t="shared" si="4"/>
        <v>error</v>
      </c>
      <c r="K22" s="15" t="str">
        <f t="shared" si="4"/>
        <v>error</v>
      </c>
      <c r="L22" s="15" t="str">
        <f t="shared" si="4"/>
        <v>error</v>
      </c>
      <c r="M22" s="15" t="str">
        <f t="shared" si="4"/>
        <v>error</v>
      </c>
      <c r="N22" s="15" t="str">
        <f t="shared" si="4"/>
        <v>error</v>
      </c>
      <c r="O22" s="15" t="str">
        <f t="shared" si="4"/>
        <v>error</v>
      </c>
      <c r="P22" s="15" t="str">
        <f t="shared" si="4"/>
        <v>error</v>
      </c>
      <c r="Q22" s="15" t="str">
        <f t="shared" si="4"/>
        <v>error</v>
      </c>
      <c r="R22" s="15" t="str">
        <f t="shared" si="4"/>
        <v>error</v>
      </c>
      <c r="S22" s="15" t="str">
        <f t="shared" si="4"/>
        <v>error</v>
      </c>
    </row>
    <row r="23" spans="2:19" ht="2.4500000000000002" customHeight="1" x14ac:dyDescent="0.15">
      <c r="C23" s="16"/>
      <c r="D23" s="16"/>
      <c r="E23" s="17"/>
      <c r="F23" s="17"/>
      <c r="G23" s="17"/>
      <c r="H23" s="18"/>
      <c r="I23" s="18"/>
      <c r="J23" s="18"/>
      <c r="K23" s="18"/>
      <c r="L23" s="18"/>
      <c r="M23" s="18"/>
      <c r="N23" s="18"/>
      <c r="O23" s="18"/>
      <c r="P23" s="18"/>
      <c r="Q23" s="18"/>
      <c r="R23" s="18"/>
      <c r="S23" s="18"/>
    </row>
    <row r="24" spans="2:19" ht="30" customHeight="1" x14ac:dyDescent="0.15">
      <c r="C24" s="45" t="s">
        <v>47</v>
      </c>
      <c r="D24" s="45"/>
      <c r="E24" s="45"/>
      <c r="F24" s="45"/>
      <c r="G24" s="45"/>
      <c r="H24" s="45"/>
      <c r="I24" s="45"/>
      <c r="J24" s="45"/>
      <c r="K24" s="45"/>
      <c r="L24" s="45"/>
      <c r="M24" s="45"/>
      <c r="N24" s="45"/>
      <c r="O24" s="45"/>
      <c r="P24" s="45"/>
      <c r="Q24" s="45"/>
      <c r="R24" s="45"/>
      <c r="S24" s="45"/>
    </row>
    <row r="25" spans="2:19" ht="18.75" customHeight="1" x14ac:dyDescent="0.15">
      <c r="C25" s="21" t="s">
        <v>37</v>
      </c>
    </row>
  </sheetData>
  <mergeCells count="13">
    <mergeCell ref="A3:S3"/>
    <mergeCell ref="B8:F8"/>
    <mergeCell ref="G8:P8"/>
    <mergeCell ref="B9:F9"/>
    <mergeCell ref="G9:P9"/>
    <mergeCell ref="C13:D14"/>
    <mergeCell ref="E13:G13"/>
    <mergeCell ref="C24:S24"/>
    <mergeCell ref="B4:S4"/>
    <mergeCell ref="B5:S5"/>
    <mergeCell ref="A6:S6"/>
    <mergeCell ref="B10:F10"/>
    <mergeCell ref="G10:P10"/>
  </mergeCells>
  <phoneticPr fontId="3"/>
  <conditionalFormatting sqref="H22:S23">
    <cfRule type="containsText" dxfId="2" priority="1" operator="containsText" text="減算必要">
      <formula>NOT(ISERROR(SEARCH("減算必要",H22)))</formula>
    </cfRule>
  </conditionalFormatting>
  <printOptions horizontalCentered="1"/>
  <pageMargins left="0.51181102362204722" right="0.51181102362204722" top="0.55118110236220474" bottom="0.55118110236220474" header="0.31496062992125984" footer="0.31496062992125984"/>
  <pageSetup paperSize="9" scale="93" orientation="landscape" cellComments="asDisplayed"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T27"/>
  <sheetViews>
    <sheetView showGridLines="0" view="pageBreakPreview" zoomScale="70" zoomScaleNormal="100" zoomScaleSheetLayoutView="70" zoomScalePageLayoutView="70" workbookViewId="0">
      <selection activeCell="V17" sqref="V17"/>
    </sheetView>
  </sheetViews>
  <sheetFormatPr defaultRowHeight="21.75" customHeight="1" x14ac:dyDescent="0.15"/>
  <cols>
    <col min="1" max="2" width="1.25" customWidth="1"/>
    <col min="3" max="3" width="2.875" customWidth="1"/>
    <col min="4" max="4" width="30.75" customWidth="1"/>
    <col min="5" max="19" width="7.375" customWidth="1"/>
    <col min="20" max="20" width="34.25" customWidth="1"/>
  </cols>
  <sheetData>
    <row r="1" spans="1:20" ht="41.25" customHeight="1" thickBot="1" x14ac:dyDescent="0.2">
      <c r="A1" s="55" t="s">
        <v>49</v>
      </c>
      <c r="B1" s="56"/>
      <c r="C1" s="56"/>
      <c r="D1" s="56"/>
      <c r="E1" s="56"/>
      <c r="F1" s="56"/>
      <c r="G1" s="56"/>
      <c r="H1" s="56"/>
      <c r="I1" s="56"/>
      <c r="J1" s="56"/>
      <c r="K1" s="56"/>
      <c r="L1" s="56"/>
      <c r="M1" s="56"/>
      <c r="N1" s="56"/>
      <c r="O1" s="56"/>
      <c r="P1" s="56"/>
      <c r="Q1" s="56"/>
      <c r="R1" s="56"/>
      <c r="S1" s="56"/>
      <c r="T1" s="57"/>
    </row>
    <row r="2" spans="1:20" ht="27" customHeight="1" x14ac:dyDescent="0.15"/>
    <row r="3" spans="1:20" ht="29.25" customHeight="1" x14ac:dyDescent="0.15">
      <c r="A3" s="10" t="s">
        <v>16</v>
      </c>
      <c r="B3" s="10"/>
      <c r="C3" s="10"/>
      <c r="D3" s="10"/>
      <c r="E3" s="10"/>
      <c r="F3" s="10"/>
      <c r="G3" s="10"/>
      <c r="H3" s="10"/>
      <c r="I3" s="10"/>
      <c r="J3" s="10"/>
      <c r="K3" s="10"/>
      <c r="L3" s="10"/>
      <c r="M3" s="10"/>
      <c r="N3" s="10"/>
      <c r="O3" s="10"/>
      <c r="P3" s="22" t="s">
        <v>38</v>
      </c>
      <c r="Q3" s="25">
        <v>4</v>
      </c>
      <c r="R3" s="2" t="s">
        <v>17</v>
      </c>
      <c r="S3" s="10"/>
    </row>
    <row r="4" spans="1:20" ht="7.5" customHeight="1" thickBot="1" x14ac:dyDescent="0.2">
      <c r="A4" s="11"/>
      <c r="B4" s="11"/>
      <c r="C4" s="11"/>
      <c r="D4" s="11"/>
      <c r="E4" s="11"/>
      <c r="F4" s="11"/>
      <c r="G4" s="11"/>
      <c r="H4" s="11"/>
      <c r="I4" s="11"/>
      <c r="J4" s="11"/>
      <c r="K4" s="11"/>
      <c r="L4" s="11"/>
      <c r="M4" s="11"/>
      <c r="N4" s="11"/>
      <c r="O4" s="11"/>
      <c r="P4" s="12"/>
      <c r="Q4" s="13"/>
      <c r="R4" s="14"/>
      <c r="S4" s="11"/>
    </row>
    <row r="5" spans="1:20" ht="24" customHeight="1" x14ac:dyDescent="0.15">
      <c r="A5" s="54" t="s">
        <v>44</v>
      </c>
      <c r="B5" s="54"/>
      <c r="C5" s="54"/>
      <c r="D5" s="54"/>
      <c r="E5" s="54"/>
      <c r="F5" s="54"/>
      <c r="G5" s="54"/>
      <c r="H5" s="54"/>
      <c r="I5" s="54"/>
      <c r="J5" s="54"/>
      <c r="K5" s="54"/>
      <c r="L5" s="54"/>
      <c r="M5" s="54"/>
      <c r="N5" s="54"/>
      <c r="O5" s="54"/>
      <c r="P5" s="54"/>
      <c r="Q5" s="54"/>
      <c r="R5" s="54"/>
      <c r="S5" s="54"/>
    </row>
    <row r="6" spans="1:20" ht="18.75" customHeight="1" x14ac:dyDescent="0.15">
      <c r="A6" s="34"/>
      <c r="B6" s="46" t="s">
        <v>45</v>
      </c>
      <c r="C6" s="46"/>
      <c r="D6" s="46"/>
      <c r="E6" s="46"/>
      <c r="F6" s="46"/>
      <c r="G6" s="46"/>
      <c r="H6" s="46"/>
      <c r="I6" s="46"/>
      <c r="J6" s="46"/>
      <c r="K6" s="46"/>
      <c r="L6" s="46"/>
      <c r="M6" s="46"/>
      <c r="N6" s="46"/>
      <c r="O6" s="46"/>
      <c r="P6" s="46"/>
      <c r="Q6" s="46"/>
      <c r="R6" s="46"/>
      <c r="S6" s="46"/>
    </row>
    <row r="7" spans="1:20" ht="18.75" customHeight="1" x14ac:dyDescent="0.15">
      <c r="A7" s="34"/>
      <c r="B7" s="46" t="s">
        <v>43</v>
      </c>
      <c r="C7" s="46"/>
      <c r="D7" s="46"/>
      <c r="E7" s="46"/>
      <c r="F7" s="46"/>
      <c r="G7" s="46"/>
      <c r="H7" s="46"/>
      <c r="I7" s="46"/>
      <c r="J7" s="46"/>
      <c r="K7" s="46"/>
      <c r="L7" s="46"/>
      <c r="M7" s="46"/>
      <c r="N7" s="46"/>
      <c r="O7" s="46"/>
      <c r="P7" s="46"/>
      <c r="Q7" s="46"/>
      <c r="R7" s="46"/>
      <c r="S7" s="46"/>
    </row>
    <row r="8" spans="1:20" ht="41.25" customHeight="1" x14ac:dyDescent="0.15">
      <c r="A8" s="47" t="s">
        <v>46</v>
      </c>
      <c r="B8" s="47"/>
      <c r="C8" s="47"/>
      <c r="D8" s="47"/>
      <c r="E8" s="47"/>
      <c r="F8" s="47"/>
      <c r="G8" s="47"/>
      <c r="H8" s="47"/>
      <c r="I8" s="47"/>
      <c r="J8" s="47"/>
      <c r="K8" s="47"/>
      <c r="L8" s="47"/>
      <c r="M8" s="47"/>
      <c r="N8" s="47"/>
      <c r="O8" s="47"/>
      <c r="P8" s="47"/>
      <c r="Q8" s="47"/>
      <c r="R8" s="47"/>
      <c r="S8" s="47"/>
    </row>
    <row r="9" spans="1:20" ht="153.75" customHeight="1" x14ac:dyDescent="0.15"/>
    <row r="10" spans="1:20" ht="21.75" customHeight="1" x14ac:dyDescent="0.15">
      <c r="B10" s="48" t="s">
        <v>18</v>
      </c>
      <c r="C10" s="49"/>
      <c r="D10" s="49"/>
      <c r="E10" s="49"/>
      <c r="F10" s="50"/>
      <c r="G10" s="51" t="s">
        <v>39</v>
      </c>
      <c r="H10" s="52"/>
      <c r="I10" s="52"/>
      <c r="J10" s="52"/>
      <c r="K10" s="52"/>
      <c r="L10" s="52"/>
      <c r="M10" s="52"/>
      <c r="N10" s="52"/>
      <c r="O10" s="52"/>
      <c r="P10" s="53"/>
    </row>
    <row r="11" spans="1:20" ht="21.75" customHeight="1" x14ac:dyDescent="0.15">
      <c r="B11" s="48" t="s">
        <v>19</v>
      </c>
      <c r="C11" s="49"/>
      <c r="D11" s="49"/>
      <c r="E11" s="49"/>
      <c r="F11" s="50"/>
      <c r="G11" s="51" t="s">
        <v>40</v>
      </c>
      <c r="H11" s="52"/>
      <c r="I11" s="52"/>
      <c r="J11" s="52"/>
      <c r="K11" s="52"/>
      <c r="L11" s="52"/>
      <c r="M11" s="52"/>
      <c r="N11" s="52"/>
      <c r="O11" s="52"/>
      <c r="P11" s="53"/>
    </row>
    <row r="12" spans="1:20" ht="21.75" customHeight="1" x14ac:dyDescent="0.15">
      <c r="B12" s="48" t="s">
        <v>20</v>
      </c>
      <c r="C12" s="49"/>
      <c r="D12" s="49"/>
      <c r="E12" s="49"/>
      <c r="F12" s="50"/>
      <c r="G12" s="51" t="s">
        <v>41</v>
      </c>
      <c r="H12" s="52"/>
      <c r="I12" s="52"/>
      <c r="J12" s="52"/>
      <c r="K12" s="52"/>
      <c r="L12" s="52"/>
      <c r="M12" s="52"/>
      <c r="N12" s="52"/>
      <c r="O12" s="52"/>
      <c r="P12" s="53"/>
    </row>
    <row r="13" spans="1:20" ht="9.6" customHeight="1" x14ac:dyDescent="0.15"/>
    <row r="14" spans="1:20" ht="20.25" customHeight="1" x14ac:dyDescent="0.15">
      <c r="C14" s="37" t="s">
        <v>48</v>
      </c>
    </row>
    <row r="15" spans="1:20" ht="21.75" customHeight="1" x14ac:dyDescent="0.15">
      <c r="C15" s="38"/>
      <c r="D15" s="39"/>
      <c r="E15" s="42" t="s">
        <v>22</v>
      </c>
      <c r="F15" s="43"/>
      <c r="G15" s="44"/>
      <c r="H15" s="5"/>
      <c r="I15" s="6"/>
      <c r="J15" s="6"/>
      <c r="K15" s="6"/>
      <c r="L15" s="19" t="s">
        <v>38</v>
      </c>
      <c r="M15" s="26">
        <f>Q3</f>
        <v>4</v>
      </c>
      <c r="N15" s="6" t="s">
        <v>23</v>
      </c>
      <c r="O15" s="6"/>
      <c r="P15" s="6"/>
      <c r="Q15" s="6"/>
      <c r="R15" s="6"/>
      <c r="S15" s="7"/>
    </row>
    <row r="16" spans="1:20" ht="21.75" customHeight="1" x14ac:dyDescent="0.15">
      <c r="C16" s="40"/>
      <c r="D16" s="41"/>
      <c r="E16" s="3" t="s">
        <v>1</v>
      </c>
      <c r="F16" s="3" t="s">
        <v>3</v>
      </c>
      <c r="G16" s="3" t="s">
        <v>4</v>
      </c>
      <c r="H16" s="3" t="s">
        <v>5</v>
      </c>
      <c r="I16" s="3" t="s">
        <v>6</v>
      </c>
      <c r="J16" s="3" t="s">
        <v>7</v>
      </c>
      <c r="K16" s="3" t="s">
        <v>8</v>
      </c>
      <c r="L16" s="3" t="s">
        <v>9</v>
      </c>
      <c r="M16" s="3" t="s">
        <v>10</v>
      </c>
      <c r="N16" s="3" t="s">
        <v>11</v>
      </c>
      <c r="O16" s="3" t="s">
        <v>12</v>
      </c>
      <c r="P16" s="3" t="s">
        <v>13</v>
      </c>
      <c r="Q16" s="3" t="s">
        <v>0</v>
      </c>
      <c r="R16" s="3" t="s">
        <v>2</v>
      </c>
      <c r="S16" s="3" t="s">
        <v>4</v>
      </c>
    </row>
    <row r="17" spans="2:19" ht="37.5" customHeight="1" thickBot="1" x14ac:dyDescent="0.2">
      <c r="C17" s="8" t="s">
        <v>24</v>
      </c>
      <c r="D17" s="8" t="s">
        <v>32</v>
      </c>
      <c r="E17" s="28"/>
      <c r="F17" s="23">
        <v>200</v>
      </c>
      <c r="G17" s="23">
        <v>200</v>
      </c>
      <c r="H17" s="23">
        <v>400</v>
      </c>
      <c r="I17" s="23">
        <v>190</v>
      </c>
      <c r="J17" s="23">
        <v>190</v>
      </c>
      <c r="K17" s="23"/>
      <c r="L17" s="23"/>
      <c r="M17" s="23"/>
      <c r="N17" s="23"/>
      <c r="O17" s="23"/>
      <c r="P17" s="23"/>
      <c r="Q17" s="23"/>
      <c r="R17" s="23"/>
      <c r="S17" s="23"/>
    </row>
    <row r="18" spans="2:19" ht="37.5" customHeight="1" thickBot="1" x14ac:dyDescent="0.2">
      <c r="B18" s="1"/>
      <c r="C18" s="9" t="s">
        <v>25</v>
      </c>
      <c r="D18" s="27" t="s">
        <v>21</v>
      </c>
      <c r="E18" s="33"/>
      <c r="F18" s="33"/>
      <c r="G18" s="33"/>
      <c r="H18" s="30">
        <f>SUM(E17:G17)</f>
        <v>400</v>
      </c>
      <c r="I18" s="4">
        <f t="shared" ref="I18:S18" si="0">SUM(F17:H17)</f>
        <v>800</v>
      </c>
      <c r="J18" s="4">
        <f t="shared" si="0"/>
        <v>790</v>
      </c>
      <c r="K18" s="4">
        <f>SUM(H17:J17)</f>
        <v>780</v>
      </c>
      <c r="L18" s="4">
        <f t="shared" si="0"/>
        <v>380</v>
      </c>
      <c r="M18" s="4">
        <f t="shared" si="0"/>
        <v>190</v>
      </c>
      <c r="N18" s="4">
        <f t="shared" si="0"/>
        <v>0</v>
      </c>
      <c r="O18" s="4">
        <f t="shared" si="0"/>
        <v>0</v>
      </c>
      <c r="P18" s="4">
        <f>SUM(M17:O17)</f>
        <v>0</v>
      </c>
      <c r="Q18" s="4">
        <f t="shared" si="0"/>
        <v>0</v>
      </c>
      <c r="R18" s="4">
        <f t="shared" si="0"/>
        <v>0</v>
      </c>
      <c r="S18" s="4">
        <f t="shared" si="0"/>
        <v>0</v>
      </c>
    </row>
    <row r="19" spans="2:19" ht="37.5" customHeight="1" x14ac:dyDescent="0.15">
      <c r="B19" s="1"/>
      <c r="C19" s="8" t="s">
        <v>26</v>
      </c>
      <c r="D19" s="8" t="s">
        <v>14</v>
      </c>
      <c r="E19" s="29"/>
      <c r="F19" s="23">
        <v>10</v>
      </c>
      <c r="G19" s="23">
        <v>10</v>
      </c>
      <c r="H19" s="23">
        <v>10</v>
      </c>
      <c r="I19" s="23">
        <v>10</v>
      </c>
      <c r="J19" s="23">
        <v>10</v>
      </c>
      <c r="K19" s="23"/>
      <c r="L19" s="23"/>
      <c r="M19" s="23"/>
      <c r="N19" s="23"/>
      <c r="O19" s="23"/>
      <c r="P19" s="23"/>
      <c r="Q19" s="23"/>
      <c r="R19" s="23"/>
      <c r="S19" s="23"/>
    </row>
    <row r="20" spans="2:19" ht="37.5" customHeight="1" x14ac:dyDescent="0.15">
      <c r="B20" s="1"/>
      <c r="C20" s="8" t="s">
        <v>27</v>
      </c>
      <c r="D20" s="8" t="s">
        <v>15</v>
      </c>
      <c r="E20" s="23"/>
      <c r="F20" s="23">
        <v>20</v>
      </c>
      <c r="G20" s="23">
        <v>20</v>
      </c>
      <c r="H20" s="23">
        <v>20</v>
      </c>
      <c r="I20" s="23">
        <v>20</v>
      </c>
      <c r="J20" s="23">
        <v>20</v>
      </c>
      <c r="K20" s="23"/>
      <c r="L20" s="23"/>
      <c r="M20" s="23"/>
      <c r="N20" s="23"/>
      <c r="O20" s="23"/>
      <c r="P20" s="23"/>
      <c r="Q20" s="23"/>
      <c r="R20" s="23"/>
      <c r="S20" s="23"/>
    </row>
    <row r="21" spans="2:19" ht="37.5" customHeight="1" x14ac:dyDescent="0.15">
      <c r="B21" s="1"/>
      <c r="C21" s="8" t="s">
        <v>28</v>
      </c>
      <c r="D21" s="20" t="s">
        <v>35</v>
      </c>
      <c r="E21" s="4">
        <f>E19*E20</f>
        <v>0</v>
      </c>
      <c r="F21" s="4">
        <f t="shared" ref="F21:S21" si="1">F19*F20</f>
        <v>200</v>
      </c>
      <c r="G21" s="4">
        <f t="shared" si="1"/>
        <v>200</v>
      </c>
      <c r="H21" s="4">
        <f t="shared" si="1"/>
        <v>200</v>
      </c>
      <c r="I21" s="4">
        <f t="shared" si="1"/>
        <v>200</v>
      </c>
      <c r="J21" s="4">
        <f t="shared" si="1"/>
        <v>200</v>
      </c>
      <c r="K21" s="4">
        <f t="shared" si="1"/>
        <v>0</v>
      </c>
      <c r="L21" s="4">
        <f t="shared" si="1"/>
        <v>0</v>
      </c>
      <c r="M21" s="4">
        <f t="shared" si="1"/>
        <v>0</v>
      </c>
      <c r="N21" s="4">
        <f t="shared" si="1"/>
        <v>0</v>
      </c>
      <c r="O21" s="4">
        <f t="shared" si="1"/>
        <v>0</v>
      </c>
      <c r="P21" s="4">
        <f t="shared" si="1"/>
        <v>0</v>
      </c>
      <c r="Q21" s="4">
        <f t="shared" si="1"/>
        <v>0</v>
      </c>
      <c r="R21" s="4">
        <f t="shared" si="1"/>
        <v>0</v>
      </c>
      <c r="S21" s="4">
        <f t="shared" si="1"/>
        <v>0</v>
      </c>
    </row>
    <row r="22" spans="2:19" ht="37.5" customHeight="1" thickBot="1" x14ac:dyDescent="0.2">
      <c r="B22" s="1"/>
      <c r="C22" s="9" t="s">
        <v>29</v>
      </c>
      <c r="D22" s="9" t="s">
        <v>33</v>
      </c>
      <c r="E22" s="31">
        <f>IF(E19&gt;11,ROUNDUP(E21*1.25,0),(E19+3)*E20)</f>
        <v>0</v>
      </c>
      <c r="F22" s="31">
        <f>IF(F19&gt;11,ROUNDUP(F21*1.25,0),(F19+3)*F20)</f>
        <v>260</v>
      </c>
      <c r="G22" s="31">
        <f>IF(G19&gt;11,ROUNDUP(G21*1.25,0),(G19+3)*G20)</f>
        <v>260</v>
      </c>
      <c r="H22" s="24">
        <f>IF(H19&gt;11,ROUNDUP(H21*1.25,0),(H19+3)*H20)</f>
        <v>260</v>
      </c>
      <c r="I22" s="24">
        <f>IF(I19&gt;11,ROUNDUP(I21*1.25,0),(I19+3)*I20)</f>
        <v>260</v>
      </c>
      <c r="J22" s="24">
        <f t="shared" ref="J22:R22" si="2">IF(J19&gt;11,ROUNDUP(J21*1.25,0),(J19+3)*J20)</f>
        <v>260</v>
      </c>
      <c r="K22" s="24">
        <f t="shared" si="2"/>
        <v>0</v>
      </c>
      <c r="L22" s="24">
        <f t="shared" si="2"/>
        <v>0</v>
      </c>
      <c r="M22" s="24">
        <f t="shared" si="2"/>
        <v>0</v>
      </c>
      <c r="N22" s="24">
        <f t="shared" si="2"/>
        <v>0</v>
      </c>
      <c r="O22" s="24">
        <f t="shared" si="2"/>
        <v>0</v>
      </c>
      <c r="P22" s="24">
        <f t="shared" si="2"/>
        <v>0</v>
      </c>
      <c r="Q22" s="24">
        <f t="shared" si="2"/>
        <v>0</v>
      </c>
      <c r="R22" s="24">
        <f t="shared" si="2"/>
        <v>0</v>
      </c>
      <c r="S22" s="24">
        <f>IF(S19&gt;11,ROUNDUP(S21*1.25,0),(S19+3)*S20)</f>
        <v>0</v>
      </c>
    </row>
    <row r="23" spans="2:19" ht="37.5" customHeight="1" thickBot="1" x14ac:dyDescent="0.2">
      <c r="B23" s="1"/>
      <c r="C23" s="9" t="s">
        <v>30</v>
      </c>
      <c r="D23" s="27" t="s">
        <v>34</v>
      </c>
      <c r="E23" s="33"/>
      <c r="F23" s="33"/>
      <c r="G23" s="33"/>
      <c r="H23" s="30">
        <f>SUM(E22:G22)</f>
        <v>520</v>
      </c>
      <c r="I23" s="4">
        <f t="shared" ref="I23:S23" si="3">SUM(F22:H22)</f>
        <v>780</v>
      </c>
      <c r="J23" s="4">
        <f>SUM(G22:I22)</f>
        <v>780</v>
      </c>
      <c r="K23" s="4">
        <f t="shared" si="3"/>
        <v>780</v>
      </c>
      <c r="L23" s="4">
        <f t="shared" si="3"/>
        <v>520</v>
      </c>
      <c r="M23" s="4">
        <f t="shared" si="3"/>
        <v>260</v>
      </c>
      <c r="N23" s="4">
        <f t="shared" si="3"/>
        <v>0</v>
      </c>
      <c r="O23" s="4">
        <f t="shared" si="3"/>
        <v>0</v>
      </c>
      <c r="P23" s="4">
        <f t="shared" si="3"/>
        <v>0</v>
      </c>
      <c r="Q23" s="4">
        <f t="shared" si="3"/>
        <v>0</v>
      </c>
      <c r="R23" s="4">
        <f t="shared" si="3"/>
        <v>0</v>
      </c>
      <c r="S23" s="4">
        <f t="shared" si="3"/>
        <v>0</v>
      </c>
    </row>
    <row r="24" spans="2:19" ht="37.5" customHeight="1" x14ac:dyDescent="0.15">
      <c r="C24" s="9" t="s">
        <v>31</v>
      </c>
      <c r="D24" s="20" t="s">
        <v>36</v>
      </c>
      <c r="E24" s="32"/>
      <c r="F24" s="32"/>
      <c r="G24" s="32"/>
      <c r="H24" s="15" t="str">
        <f>IF(OR(E17="",E19="",E20="",F17="",F19="",F20="",G17="",G19="",G20=""),"error",IF(H18&gt;H23,"減算必要","減算不要"))</f>
        <v>error</v>
      </c>
      <c r="I24" s="15" t="str">
        <f t="shared" ref="I24:S24" si="4">IF(OR(F17="",F19="",F20="",G17="",G19="",G20="",H17="",H19="",H20=""),"error",IF(I18&gt;I23,"減算必要","減算不要"))</f>
        <v>減算必要</v>
      </c>
      <c r="J24" s="15" t="str">
        <f t="shared" si="4"/>
        <v>減算必要</v>
      </c>
      <c r="K24" s="15" t="str">
        <f t="shared" si="4"/>
        <v>減算不要</v>
      </c>
      <c r="L24" s="15" t="str">
        <f t="shared" si="4"/>
        <v>error</v>
      </c>
      <c r="M24" s="15" t="str">
        <f t="shared" si="4"/>
        <v>error</v>
      </c>
      <c r="N24" s="15" t="str">
        <f t="shared" si="4"/>
        <v>error</v>
      </c>
      <c r="O24" s="15" t="str">
        <f t="shared" si="4"/>
        <v>error</v>
      </c>
      <c r="P24" s="15" t="str">
        <f t="shared" si="4"/>
        <v>error</v>
      </c>
      <c r="Q24" s="15" t="str">
        <f t="shared" si="4"/>
        <v>error</v>
      </c>
      <c r="R24" s="15" t="str">
        <f t="shared" si="4"/>
        <v>error</v>
      </c>
      <c r="S24" s="15" t="str">
        <f t="shared" si="4"/>
        <v>error</v>
      </c>
    </row>
    <row r="25" spans="2:19" ht="7.5" customHeight="1" x14ac:dyDescent="0.15">
      <c r="C25" s="16"/>
      <c r="D25" s="16"/>
      <c r="E25" s="17"/>
      <c r="F25" s="17"/>
      <c r="G25" s="17"/>
      <c r="H25" s="18"/>
      <c r="I25" s="18"/>
      <c r="J25" s="18"/>
      <c r="K25" s="18"/>
      <c r="L25" s="18"/>
      <c r="M25" s="18"/>
      <c r="N25" s="18"/>
      <c r="O25" s="18"/>
      <c r="P25" s="18"/>
      <c r="Q25" s="18"/>
      <c r="R25" s="18"/>
      <c r="S25" s="18"/>
    </row>
    <row r="26" spans="2:19" ht="28.15" customHeight="1" x14ac:dyDescent="0.15">
      <c r="C26" s="45" t="s">
        <v>47</v>
      </c>
      <c r="D26" s="45"/>
      <c r="E26" s="45"/>
      <c r="F26" s="45"/>
      <c r="G26" s="45"/>
      <c r="H26" s="45"/>
      <c r="I26" s="45"/>
      <c r="J26" s="45"/>
      <c r="K26" s="45"/>
      <c r="L26" s="45"/>
      <c r="M26" s="45"/>
      <c r="N26" s="45"/>
      <c r="O26" s="45"/>
      <c r="P26" s="45"/>
      <c r="Q26" s="45"/>
      <c r="R26" s="45"/>
      <c r="S26" s="45"/>
    </row>
    <row r="27" spans="2:19" ht="18.75" customHeight="1" x14ac:dyDescent="0.15">
      <c r="C27" s="21" t="s">
        <v>37</v>
      </c>
    </row>
  </sheetData>
  <mergeCells count="14">
    <mergeCell ref="A1:T1"/>
    <mergeCell ref="C15:D16"/>
    <mergeCell ref="E15:G15"/>
    <mergeCell ref="C26:S26"/>
    <mergeCell ref="A5:S5"/>
    <mergeCell ref="B10:F10"/>
    <mergeCell ref="G10:P10"/>
    <mergeCell ref="B11:F11"/>
    <mergeCell ref="G11:P11"/>
    <mergeCell ref="B12:F12"/>
    <mergeCell ref="G12:P12"/>
    <mergeCell ref="B6:S6"/>
    <mergeCell ref="B7:S7"/>
    <mergeCell ref="A8:S8"/>
  </mergeCells>
  <phoneticPr fontId="3"/>
  <conditionalFormatting sqref="H25:S25">
    <cfRule type="containsText" dxfId="1" priority="7" operator="containsText" text="減算必要">
      <formula>NOT(ISERROR(SEARCH("減算必要",H25)))</formula>
    </cfRule>
  </conditionalFormatting>
  <conditionalFormatting sqref="H24:S24">
    <cfRule type="containsText" dxfId="0" priority="1" operator="containsText" text="減算必要">
      <formula>NOT(ISERROR(SEARCH("減算必要",H24)))</formula>
    </cfRule>
  </conditionalFormatting>
  <printOptions horizontalCentered="1"/>
  <pageMargins left="0.51181102362204722" right="0.51181102362204722" top="0.55118110236220474" bottom="0.55118110236220474" header="0.31496062992125984" footer="0.31496062992125984"/>
  <pageSetup paperSize="9" scale="65" orientation="landscape" cellComments="asDisplayed" r:id="rId1"/>
  <drawing r:id="rId2"/>
</worksheet>
</file>

<file path=docProps/app.xml><?xml version="1.0" encoding="utf-8"?>
<Properties xmlns="http://schemas.openxmlformats.org/officeDocument/2006/extended-properties" xmlns:vt="http://schemas.openxmlformats.org/officeDocument/2006/docPropsVTypes">
  <Application>Plott Corporation</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記載例・表示内容の説明</vt:lpstr>
      <vt:lpstr>記載例・表示内容の説明!Print_Area</vt:lpstr>
      <vt:lpstr>様式!Print_Area</vt:lpstr>
    </vt:vector>
  </TitlesOfParts>
  <Company>会計検査院</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会計検査院</dc:creator>
  <cp:lastModifiedBy>佐々木 俊哉(sasaki-shunya)</cp:lastModifiedBy>
  <cp:lastPrinted>2022-02-22T04:43:57Z</cp:lastPrinted>
  <dcterms:created xsi:type="dcterms:W3CDTF">2012-01-05T02:24:27Z</dcterms:created>
  <dcterms:modified xsi:type="dcterms:W3CDTF">2022-02-28T01:51:14Z</dcterms:modified>
</cp:coreProperties>
</file>